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D71A547C-36AB-46EC-AA09-CD75637E3C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Sheet1!$A$4:$R$134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K6" i="1" s="1"/>
  <c r="M6" i="1"/>
  <c r="N6" i="1" s="1"/>
  <c r="J7" i="1"/>
  <c r="K7" i="1" s="1"/>
  <c r="M7" i="1"/>
  <c r="N7" i="1" s="1"/>
  <c r="J8" i="1"/>
  <c r="K8" i="1" s="1"/>
  <c r="M8" i="1"/>
  <c r="N8" i="1" s="1"/>
  <c r="G134" i="1"/>
  <c r="H134" i="1"/>
  <c r="I134" i="1"/>
  <c r="L134" i="1"/>
  <c r="O134" i="1"/>
  <c r="P134" i="1"/>
  <c r="Q134" i="1"/>
  <c r="E134" i="1"/>
  <c r="F134" i="1"/>
  <c r="M133" i="1"/>
  <c r="N133" i="1" s="1"/>
  <c r="J133" i="1"/>
  <c r="K133" i="1" s="1"/>
  <c r="R133" i="1" l="1"/>
  <c r="R6" i="1"/>
  <c r="R7" i="1"/>
  <c r="R8" i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55" i="1"/>
  <c r="N55" i="1" s="1"/>
  <c r="M56" i="1"/>
  <c r="N56" i="1" s="1"/>
  <c r="M57" i="1"/>
  <c r="N57" i="1" s="1"/>
  <c r="M58" i="1"/>
  <c r="N58" i="1" s="1"/>
  <c r="M59" i="1"/>
  <c r="N59" i="1" s="1"/>
  <c r="M60" i="1"/>
  <c r="N60" i="1" s="1"/>
  <c r="M61" i="1"/>
  <c r="N61" i="1" s="1"/>
  <c r="M62" i="1"/>
  <c r="N62" i="1" s="1"/>
  <c r="M63" i="1"/>
  <c r="N63" i="1" s="1"/>
  <c r="M64" i="1"/>
  <c r="N64" i="1" s="1"/>
  <c r="M65" i="1"/>
  <c r="N65" i="1" s="1"/>
  <c r="M66" i="1"/>
  <c r="N66" i="1" s="1"/>
  <c r="M67" i="1"/>
  <c r="N67" i="1" s="1"/>
  <c r="M68" i="1"/>
  <c r="N68" i="1" s="1"/>
  <c r="M69" i="1"/>
  <c r="N69" i="1" s="1"/>
  <c r="M70" i="1"/>
  <c r="N70" i="1" s="1"/>
  <c r="M71" i="1"/>
  <c r="N71" i="1" s="1"/>
  <c r="M72" i="1"/>
  <c r="N72" i="1" s="1"/>
  <c r="M73" i="1"/>
  <c r="N73" i="1" s="1"/>
  <c r="M74" i="1"/>
  <c r="N74" i="1" s="1"/>
  <c r="M75" i="1"/>
  <c r="N75" i="1" s="1"/>
  <c r="M76" i="1"/>
  <c r="N76" i="1" s="1"/>
  <c r="M77" i="1"/>
  <c r="N77" i="1" s="1"/>
  <c r="M78" i="1"/>
  <c r="N78" i="1" s="1"/>
  <c r="M79" i="1"/>
  <c r="N79" i="1" s="1"/>
  <c r="M80" i="1"/>
  <c r="N80" i="1" s="1"/>
  <c r="M81" i="1"/>
  <c r="N81" i="1" s="1"/>
  <c r="M82" i="1"/>
  <c r="N82" i="1" s="1"/>
  <c r="M83" i="1"/>
  <c r="N83" i="1" s="1"/>
  <c r="M84" i="1"/>
  <c r="N84" i="1" s="1"/>
  <c r="M85" i="1"/>
  <c r="N85" i="1" s="1"/>
  <c r="M86" i="1"/>
  <c r="N86" i="1" s="1"/>
  <c r="M87" i="1"/>
  <c r="N87" i="1" s="1"/>
  <c r="M88" i="1"/>
  <c r="N88" i="1" s="1"/>
  <c r="M89" i="1"/>
  <c r="N89" i="1" s="1"/>
  <c r="M90" i="1"/>
  <c r="N90" i="1" s="1"/>
  <c r="M91" i="1"/>
  <c r="N91" i="1" s="1"/>
  <c r="M92" i="1"/>
  <c r="N92" i="1" s="1"/>
  <c r="M93" i="1"/>
  <c r="N93" i="1" s="1"/>
  <c r="M94" i="1"/>
  <c r="N94" i="1" s="1"/>
  <c r="M95" i="1"/>
  <c r="N95" i="1" s="1"/>
  <c r="M96" i="1"/>
  <c r="N96" i="1" s="1"/>
  <c r="M97" i="1"/>
  <c r="N97" i="1" s="1"/>
  <c r="M98" i="1"/>
  <c r="N98" i="1" s="1"/>
  <c r="M99" i="1"/>
  <c r="N99" i="1" s="1"/>
  <c r="M100" i="1"/>
  <c r="N100" i="1" s="1"/>
  <c r="M101" i="1"/>
  <c r="N101" i="1" s="1"/>
  <c r="M102" i="1"/>
  <c r="N102" i="1" s="1"/>
  <c r="M103" i="1"/>
  <c r="N103" i="1" s="1"/>
  <c r="M104" i="1"/>
  <c r="N104" i="1" s="1"/>
  <c r="M105" i="1"/>
  <c r="N105" i="1" s="1"/>
  <c r="M106" i="1"/>
  <c r="N106" i="1" s="1"/>
  <c r="M107" i="1"/>
  <c r="N107" i="1" s="1"/>
  <c r="M108" i="1"/>
  <c r="N108" i="1" s="1"/>
  <c r="M109" i="1"/>
  <c r="N109" i="1" s="1"/>
  <c r="M110" i="1"/>
  <c r="N110" i="1" s="1"/>
  <c r="M111" i="1"/>
  <c r="N111" i="1" s="1"/>
  <c r="M112" i="1"/>
  <c r="N112" i="1" s="1"/>
  <c r="M113" i="1"/>
  <c r="N113" i="1" s="1"/>
  <c r="M114" i="1"/>
  <c r="N114" i="1" s="1"/>
  <c r="M115" i="1"/>
  <c r="N115" i="1" s="1"/>
  <c r="M116" i="1"/>
  <c r="N116" i="1" s="1"/>
  <c r="M117" i="1"/>
  <c r="N117" i="1" s="1"/>
  <c r="M118" i="1"/>
  <c r="N118" i="1" s="1"/>
  <c r="M119" i="1"/>
  <c r="N119" i="1" s="1"/>
  <c r="M120" i="1"/>
  <c r="N120" i="1" s="1"/>
  <c r="M121" i="1"/>
  <c r="N121" i="1" s="1"/>
  <c r="M122" i="1"/>
  <c r="N122" i="1" s="1"/>
  <c r="M123" i="1"/>
  <c r="N123" i="1" s="1"/>
  <c r="M124" i="1"/>
  <c r="N124" i="1" s="1"/>
  <c r="M125" i="1"/>
  <c r="N125" i="1" s="1"/>
  <c r="M126" i="1"/>
  <c r="N126" i="1" s="1"/>
  <c r="M127" i="1"/>
  <c r="N127" i="1" s="1"/>
  <c r="M128" i="1"/>
  <c r="N128" i="1" s="1"/>
  <c r="M129" i="1"/>
  <c r="N129" i="1" s="1"/>
  <c r="M130" i="1"/>
  <c r="N130" i="1" s="1"/>
  <c r="M131" i="1"/>
  <c r="N131" i="1" s="1"/>
  <c r="M132" i="1"/>
  <c r="N132" i="1" s="1"/>
  <c r="J9" i="1"/>
  <c r="K9" i="1" s="1"/>
  <c r="J10" i="1"/>
  <c r="K10" i="1" s="1"/>
  <c r="J11" i="1"/>
  <c r="K11" i="1" s="1"/>
  <c r="R11" i="1" s="1"/>
  <c r="J12" i="1"/>
  <c r="K12" i="1" s="1"/>
  <c r="R12" i="1" s="1"/>
  <c r="J13" i="1"/>
  <c r="K13" i="1" s="1"/>
  <c r="J14" i="1"/>
  <c r="K14" i="1" s="1"/>
  <c r="J15" i="1"/>
  <c r="K15" i="1" s="1"/>
  <c r="R15" i="1" s="1"/>
  <c r="J16" i="1"/>
  <c r="K16" i="1" s="1"/>
  <c r="R16" i="1" s="1"/>
  <c r="J17" i="1"/>
  <c r="K17" i="1" s="1"/>
  <c r="J18" i="1"/>
  <c r="K18" i="1" s="1"/>
  <c r="J19" i="1"/>
  <c r="K19" i="1" s="1"/>
  <c r="R19" i="1" s="1"/>
  <c r="J20" i="1"/>
  <c r="K20" i="1" s="1"/>
  <c r="R20" i="1" s="1"/>
  <c r="J21" i="1"/>
  <c r="K21" i="1" s="1"/>
  <c r="J22" i="1"/>
  <c r="K22" i="1" s="1"/>
  <c r="J23" i="1"/>
  <c r="K23" i="1" s="1"/>
  <c r="R23" i="1" s="1"/>
  <c r="J24" i="1"/>
  <c r="K24" i="1" s="1"/>
  <c r="R24" i="1" s="1"/>
  <c r="J25" i="1"/>
  <c r="K25" i="1" s="1"/>
  <c r="J26" i="1"/>
  <c r="K26" i="1" s="1"/>
  <c r="J27" i="1"/>
  <c r="K27" i="1" s="1"/>
  <c r="R27" i="1" s="1"/>
  <c r="J28" i="1"/>
  <c r="K28" i="1" s="1"/>
  <c r="R28" i="1" s="1"/>
  <c r="J29" i="1"/>
  <c r="K29" i="1" s="1"/>
  <c r="J30" i="1"/>
  <c r="K30" i="1" s="1"/>
  <c r="J31" i="1"/>
  <c r="K31" i="1" s="1"/>
  <c r="R31" i="1" s="1"/>
  <c r="J32" i="1"/>
  <c r="K32" i="1" s="1"/>
  <c r="R32" i="1" s="1"/>
  <c r="J33" i="1"/>
  <c r="K33" i="1" s="1"/>
  <c r="J34" i="1"/>
  <c r="K34" i="1" s="1"/>
  <c r="J35" i="1"/>
  <c r="K35" i="1" s="1"/>
  <c r="R35" i="1" s="1"/>
  <c r="J36" i="1"/>
  <c r="K36" i="1" s="1"/>
  <c r="R36" i="1" s="1"/>
  <c r="J37" i="1"/>
  <c r="K37" i="1" s="1"/>
  <c r="J38" i="1"/>
  <c r="K38" i="1" s="1"/>
  <c r="J39" i="1"/>
  <c r="K39" i="1" s="1"/>
  <c r="R39" i="1" s="1"/>
  <c r="J40" i="1"/>
  <c r="K40" i="1" s="1"/>
  <c r="R40" i="1" s="1"/>
  <c r="J41" i="1"/>
  <c r="K41" i="1" s="1"/>
  <c r="J42" i="1"/>
  <c r="K42" i="1" s="1"/>
  <c r="J43" i="1"/>
  <c r="K43" i="1" s="1"/>
  <c r="R43" i="1" s="1"/>
  <c r="J44" i="1"/>
  <c r="K44" i="1" s="1"/>
  <c r="R44" i="1" s="1"/>
  <c r="J45" i="1"/>
  <c r="K45" i="1" s="1"/>
  <c r="J46" i="1"/>
  <c r="K46" i="1" s="1"/>
  <c r="J47" i="1"/>
  <c r="K47" i="1" s="1"/>
  <c r="R47" i="1" s="1"/>
  <c r="J48" i="1"/>
  <c r="K48" i="1" s="1"/>
  <c r="R48" i="1" s="1"/>
  <c r="J49" i="1"/>
  <c r="K49" i="1" s="1"/>
  <c r="J50" i="1"/>
  <c r="K50" i="1" s="1"/>
  <c r="J51" i="1"/>
  <c r="K51" i="1" s="1"/>
  <c r="R51" i="1" s="1"/>
  <c r="J52" i="1"/>
  <c r="K52" i="1" s="1"/>
  <c r="R52" i="1" s="1"/>
  <c r="J53" i="1"/>
  <c r="K53" i="1" s="1"/>
  <c r="J54" i="1"/>
  <c r="K54" i="1" s="1"/>
  <c r="J55" i="1"/>
  <c r="K55" i="1" s="1"/>
  <c r="R55" i="1" s="1"/>
  <c r="J56" i="1"/>
  <c r="K56" i="1" s="1"/>
  <c r="R56" i="1" s="1"/>
  <c r="J57" i="1"/>
  <c r="K57" i="1" s="1"/>
  <c r="J58" i="1"/>
  <c r="K58" i="1" s="1"/>
  <c r="J59" i="1"/>
  <c r="K59" i="1" s="1"/>
  <c r="R59" i="1" s="1"/>
  <c r="J60" i="1"/>
  <c r="K60" i="1" s="1"/>
  <c r="R60" i="1" s="1"/>
  <c r="J61" i="1"/>
  <c r="K61" i="1" s="1"/>
  <c r="J62" i="1"/>
  <c r="K62" i="1" s="1"/>
  <c r="J63" i="1"/>
  <c r="K63" i="1" s="1"/>
  <c r="R63" i="1" s="1"/>
  <c r="J64" i="1"/>
  <c r="K64" i="1" s="1"/>
  <c r="R64" i="1" s="1"/>
  <c r="J65" i="1"/>
  <c r="K65" i="1" s="1"/>
  <c r="J66" i="1"/>
  <c r="K66" i="1" s="1"/>
  <c r="J67" i="1"/>
  <c r="K67" i="1" s="1"/>
  <c r="R67" i="1" s="1"/>
  <c r="J68" i="1"/>
  <c r="K68" i="1" s="1"/>
  <c r="R68" i="1" s="1"/>
  <c r="J69" i="1"/>
  <c r="K69" i="1" s="1"/>
  <c r="J70" i="1"/>
  <c r="K70" i="1" s="1"/>
  <c r="J71" i="1"/>
  <c r="K71" i="1" s="1"/>
  <c r="R71" i="1" s="1"/>
  <c r="J72" i="1"/>
  <c r="K72" i="1" s="1"/>
  <c r="R72" i="1" s="1"/>
  <c r="J73" i="1"/>
  <c r="K73" i="1" s="1"/>
  <c r="J74" i="1"/>
  <c r="K74" i="1" s="1"/>
  <c r="J75" i="1"/>
  <c r="K75" i="1" s="1"/>
  <c r="R75" i="1" s="1"/>
  <c r="J76" i="1"/>
  <c r="K76" i="1" s="1"/>
  <c r="R76" i="1" s="1"/>
  <c r="J77" i="1"/>
  <c r="K77" i="1" s="1"/>
  <c r="J78" i="1"/>
  <c r="K78" i="1" s="1"/>
  <c r="J79" i="1"/>
  <c r="K79" i="1" s="1"/>
  <c r="R79" i="1" s="1"/>
  <c r="J80" i="1"/>
  <c r="K80" i="1" s="1"/>
  <c r="R80" i="1" s="1"/>
  <c r="J81" i="1"/>
  <c r="K81" i="1" s="1"/>
  <c r="J82" i="1"/>
  <c r="K82" i="1" s="1"/>
  <c r="J83" i="1"/>
  <c r="K83" i="1" s="1"/>
  <c r="R83" i="1" s="1"/>
  <c r="J84" i="1"/>
  <c r="K84" i="1" s="1"/>
  <c r="R84" i="1" s="1"/>
  <c r="J85" i="1"/>
  <c r="K85" i="1" s="1"/>
  <c r="J86" i="1"/>
  <c r="K86" i="1" s="1"/>
  <c r="J87" i="1"/>
  <c r="K87" i="1" s="1"/>
  <c r="R87" i="1" s="1"/>
  <c r="J88" i="1"/>
  <c r="K88" i="1" s="1"/>
  <c r="R88" i="1" s="1"/>
  <c r="J89" i="1"/>
  <c r="K89" i="1" s="1"/>
  <c r="J90" i="1"/>
  <c r="K90" i="1" s="1"/>
  <c r="J91" i="1"/>
  <c r="K91" i="1" s="1"/>
  <c r="R91" i="1" s="1"/>
  <c r="J92" i="1"/>
  <c r="K92" i="1" s="1"/>
  <c r="R92" i="1" s="1"/>
  <c r="J93" i="1"/>
  <c r="K93" i="1" s="1"/>
  <c r="J94" i="1"/>
  <c r="K94" i="1" s="1"/>
  <c r="J95" i="1"/>
  <c r="K95" i="1" s="1"/>
  <c r="R95" i="1" s="1"/>
  <c r="J96" i="1"/>
  <c r="K96" i="1" s="1"/>
  <c r="R96" i="1" s="1"/>
  <c r="J97" i="1"/>
  <c r="K97" i="1" s="1"/>
  <c r="J98" i="1"/>
  <c r="K98" i="1" s="1"/>
  <c r="J99" i="1"/>
  <c r="K99" i="1" s="1"/>
  <c r="R99" i="1" s="1"/>
  <c r="J100" i="1"/>
  <c r="K100" i="1" s="1"/>
  <c r="R100" i="1" s="1"/>
  <c r="J101" i="1"/>
  <c r="K101" i="1" s="1"/>
  <c r="J102" i="1"/>
  <c r="K102" i="1" s="1"/>
  <c r="J103" i="1"/>
  <c r="K103" i="1" s="1"/>
  <c r="R103" i="1" s="1"/>
  <c r="J104" i="1"/>
  <c r="K104" i="1" s="1"/>
  <c r="R104" i="1" s="1"/>
  <c r="J105" i="1"/>
  <c r="K105" i="1" s="1"/>
  <c r="J106" i="1"/>
  <c r="K106" i="1" s="1"/>
  <c r="J107" i="1"/>
  <c r="K107" i="1" s="1"/>
  <c r="R107" i="1" s="1"/>
  <c r="J108" i="1"/>
  <c r="K108" i="1" s="1"/>
  <c r="R108" i="1" s="1"/>
  <c r="J109" i="1"/>
  <c r="K109" i="1" s="1"/>
  <c r="J110" i="1"/>
  <c r="K110" i="1" s="1"/>
  <c r="J111" i="1"/>
  <c r="K111" i="1" s="1"/>
  <c r="R111" i="1" s="1"/>
  <c r="J112" i="1"/>
  <c r="K112" i="1" s="1"/>
  <c r="R112" i="1" s="1"/>
  <c r="J113" i="1"/>
  <c r="K113" i="1" s="1"/>
  <c r="J114" i="1"/>
  <c r="K114" i="1" s="1"/>
  <c r="J115" i="1"/>
  <c r="K115" i="1" s="1"/>
  <c r="R115" i="1" s="1"/>
  <c r="J116" i="1"/>
  <c r="K116" i="1" s="1"/>
  <c r="R116" i="1" s="1"/>
  <c r="J117" i="1"/>
  <c r="K117" i="1" s="1"/>
  <c r="J118" i="1"/>
  <c r="K118" i="1" s="1"/>
  <c r="J119" i="1"/>
  <c r="K119" i="1" s="1"/>
  <c r="R119" i="1" s="1"/>
  <c r="J120" i="1"/>
  <c r="K120" i="1" s="1"/>
  <c r="R120" i="1" s="1"/>
  <c r="J121" i="1"/>
  <c r="K121" i="1" s="1"/>
  <c r="J122" i="1"/>
  <c r="K122" i="1" s="1"/>
  <c r="J123" i="1"/>
  <c r="K123" i="1" s="1"/>
  <c r="R123" i="1" s="1"/>
  <c r="J124" i="1"/>
  <c r="K124" i="1" s="1"/>
  <c r="R124" i="1" s="1"/>
  <c r="J125" i="1"/>
  <c r="K125" i="1" s="1"/>
  <c r="J126" i="1"/>
  <c r="K126" i="1" s="1"/>
  <c r="J127" i="1"/>
  <c r="K127" i="1" s="1"/>
  <c r="R127" i="1" s="1"/>
  <c r="J128" i="1"/>
  <c r="K128" i="1" s="1"/>
  <c r="R128" i="1" s="1"/>
  <c r="J129" i="1"/>
  <c r="K129" i="1" s="1"/>
  <c r="J130" i="1"/>
  <c r="K130" i="1" s="1"/>
  <c r="J131" i="1"/>
  <c r="K131" i="1" s="1"/>
  <c r="R131" i="1" s="1"/>
  <c r="J132" i="1"/>
  <c r="K132" i="1" s="1"/>
  <c r="R132" i="1" s="1"/>
  <c r="N134" i="1" l="1"/>
  <c r="M134" i="1"/>
  <c r="R130" i="1"/>
  <c r="R122" i="1"/>
  <c r="R118" i="1"/>
  <c r="R114" i="1"/>
  <c r="R110" i="1"/>
  <c r="R106" i="1"/>
  <c r="R102" i="1"/>
  <c r="R98" i="1"/>
  <c r="R94" i="1"/>
  <c r="R90" i="1"/>
  <c r="R86" i="1"/>
  <c r="R82" i="1"/>
  <c r="R78" i="1"/>
  <c r="R74" i="1"/>
  <c r="R70" i="1"/>
  <c r="R66" i="1"/>
  <c r="R62" i="1"/>
  <c r="R58" i="1"/>
  <c r="R54" i="1"/>
  <c r="R50" i="1"/>
  <c r="R46" i="1"/>
  <c r="R42" i="1"/>
  <c r="R38" i="1"/>
  <c r="R34" i="1"/>
  <c r="R30" i="1"/>
  <c r="R26" i="1"/>
  <c r="R22" i="1"/>
  <c r="R18" i="1"/>
  <c r="R14" i="1"/>
  <c r="R10" i="1"/>
  <c r="J134" i="1"/>
  <c r="R126" i="1"/>
  <c r="R129" i="1"/>
  <c r="R125" i="1"/>
  <c r="R121" i="1"/>
  <c r="R117" i="1"/>
  <c r="R113" i="1"/>
  <c r="R109" i="1"/>
  <c r="R105" i="1"/>
  <c r="R101" i="1"/>
  <c r="R97" i="1"/>
  <c r="R93" i="1"/>
  <c r="R89" i="1"/>
  <c r="R85" i="1"/>
  <c r="R81" i="1"/>
  <c r="R77" i="1"/>
  <c r="R73" i="1"/>
  <c r="R69" i="1"/>
  <c r="R65" i="1"/>
  <c r="R61" i="1"/>
  <c r="R57" i="1"/>
  <c r="R53" i="1"/>
  <c r="R49" i="1"/>
  <c r="R45" i="1"/>
  <c r="R41" i="1"/>
  <c r="R37" i="1"/>
  <c r="R33" i="1"/>
  <c r="R29" i="1"/>
  <c r="R25" i="1"/>
  <c r="R21" i="1"/>
  <c r="R17" i="1"/>
  <c r="R13" i="1"/>
  <c r="R9" i="1"/>
  <c r="R134" i="1" l="1"/>
  <c r="K1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2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nenkryetare
</t>
        </r>
      </text>
    </comment>
    <comment ref="Q40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Ndalese sipas Urdherit te Brendshem Nr. 270, dt.25,07,2022</t>
        </r>
      </text>
    </comment>
    <comment ref="D8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Ndryshon v.banimi nga tirana ne vlore sipas shkreses nr 132 dt 01,04,2022</t>
        </r>
      </text>
    </comment>
  </commentList>
</comments>
</file>

<file path=xl/sharedStrings.xml><?xml version="1.0" encoding="utf-8"?>
<sst xmlns="http://schemas.openxmlformats.org/spreadsheetml/2006/main" count="412" uniqueCount="202">
  <si>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</si>
  <si>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</si>
  <si>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</si>
  <si>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</si>
  <si>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</si>
  <si>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</si>
  <si>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</si>
  <si>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</si>
  <si>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</si>
  <si>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</si>
  <si>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</si>
  <si>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</si>
  <si>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</si>
  <si>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</si>
  <si>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</si>
  <si>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</si>
  <si>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</si>
  <si>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</si>
  <si>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</si>
  <si>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</si>
  <si>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</si>
  <si>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</si>
  <si>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</si>
  <si>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</si>
  <si>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</si>
  <si>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</si>
  <si>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</si>
  <si>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</si>
  <si>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</si>
  <si>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</si>
  <si>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</si>
  <si>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</si>
  <si>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</si>
  <si>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</si>
  <si>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</si>
  <si>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</si>
  <si>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</si>
  <si>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</si>
  <si>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</si>
  <si>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</si>
  <si>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</si>
  <si>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</si>
  <si>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</si>
  <si>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</si>
  <si>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</si>
  <si>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</si>
  <si>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</si>
  <si>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</si>
  <si>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</si>
  <si>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</si>
  <si>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</si>
  <si>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</si>
  <si>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</si>
  <si>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</si>
  <si>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</si>
  <si>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</si>
  <si>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</si>
  <si>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</si>
  <si>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Benet Beci</t>
  </si>
  <si>
    <t xml:space="preserve">Shkoder </t>
  </si>
  <si>
    <t>Belind Kellici</t>
  </si>
  <si>
    <t>Kreshnik Çollaku</t>
  </si>
  <si>
    <t xml:space="preserve">Diber 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</si>
  <si>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</si>
  <si>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</si>
  <si>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</si>
  <si>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</si>
  <si>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</si>
  <si>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</si>
  <si>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</si>
  <si>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</si>
  <si>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</si>
  <si>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</si>
  <si>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</si>
  <si>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</si>
  <si>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</si>
  <si>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</si>
  <si>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</si>
  <si>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</si>
  <si>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</si>
  <si>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</si>
  <si>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</si>
  <si>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</si>
  <si>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</si>
  <si>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Zef Hila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</si>
  <si>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</si>
  <si>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</si>
  <si>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</si>
  <si>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</si>
  <si>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</si>
  <si>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</si>
  <si>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</si>
  <si>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</si>
  <si>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</si>
  <si>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</si>
  <si>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Besion Ajazi</t>
  </si>
  <si>
    <t>Gramsh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</si>
  <si>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</si>
  <si>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</si>
  <si>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</si>
  <si>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</si>
  <si>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</si>
  <si>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</si>
  <si>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</si>
  <si>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</si>
  <si>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</si>
  <si>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</si>
  <si>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</si>
  <si>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</si>
  <si>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</si>
  <si>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</si>
  <si>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</si>
  <si>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</si>
  <si>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</si>
  <si>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</si>
  <si>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</si>
  <si>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</si>
  <si>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</si>
  <si>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</si>
  <si>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</si>
  <si>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</si>
  <si>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</si>
  <si>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</si>
  <si>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</si>
  <si>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</si>
  <si>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</si>
  <si>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</si>
  <si>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</si>
  <si>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</si>
  <si>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</si>
  <si>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</si>
  <si>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</si>
  <si>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</si>
  <si>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</si>
  <si>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</si>
  <si>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</si>
  <si>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</si>
  <si>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</si>
  <si>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</si>
  <si>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</si>
  <si>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</si>
  <si>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</si>
  <si>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</si>
  <si>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</si>
  <si>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</si>
  <si>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</si>
  <si>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</si>
  <si>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</si>
  <si>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</si>
  <si>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</si>
  <si>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</si>
  <si>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</si>
  <si>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</si>
  <si>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</si>
  <si>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</si>
  <si>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</si>
  <si>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</si>
  <si>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</si>
  <si>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</si>
  <si>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</si>
  <si>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</si>
  <si>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</si>
  <si>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</si>
  <si>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</si>
  <si>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</si>
  <si>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</si>
  <si>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</si>
  <si>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</si>
  <si>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</si>
  <si>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</si>
  <si>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</si>
  <si>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</si>
  <si>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</si>
  <si>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</si>
  <si>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</si>
  <si>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</si>
  <si>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</si>
  <si>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</si>
  <si>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</si>
  <si>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</si>
  <si>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</si>
  <si>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</si>
  <si>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</si>
  <si>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</si>
  <si>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</si>
  <si>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</si>
  <si>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</si>
  <si>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</si>
  <si>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 xml:space="preserve">Ndalese (kërkesë e ligjit nr.10160 datë 15.10.2009 , I ndryshuar  </t>
  </si>
  <si>
    <t>KUVENDI I SHQIPËRISË</t>
  </si>
  <si>
    <t>Pandeli Majko</t>
  </si>
  <si>
    <t>Ermonela    Felaj</t>
  </si>
  <si>
    <t>Arben Ahmetaj</t>
  </si>
  <si>
    <t>Rimbursim për shpenzime telefonie (vendimi i Kuvendit nr.114/2014)</t>
  </si>
  <si>
    <t>6= 15%x 5</t>
  </si>
  <si>
    <t>7=5-6</t>
  </si>
  <si>
    <t>9=15% *8</t>
  </si>
  <si>
    <t>10=8-9</t>
  </si>
  <si>
    <t>14=1+2+3+4+7+10+11+12-13</t>
  </si>
  <si>
    <t>Shpenzime dieta për udhëtimet brenda vendi (vendimi i Kuvendit nr.114/2014)  Muaji Shtator, Mars 2022</t>
  </si>
  <si>
    <t xml:space="preserve">Shpenzime dieta për udhëtimet brenda vendi (vendimi i Kuvendit nr.114/2014)  Muaji Tetor 2022 </t>
  </si>
  <si>
    <t xml:space="preserve">INFORMACION MBI PËRFITIMET E DEPUTETËVE PËR MUAJIN TETOR 2022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</si>
</sst>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11" fillId="3" borderId="1" xfId="0" applyFont="1" applyFill="1" applyBorder="1" applyAlignment="1"/>
    <xf numFmtId="0" fontId="11" fillId="3" borderId="1" xfId="0" applyFont="1" applyFill="1" applyBorder="1"/>
    <xf numFmtId="0" fontId="8" fillId="3" borderId="1" xfId="0" applyFont="1" applyFill="1" applyBorder="1"/>
    <xf numFmtId="0" fontId="11" fillId="3" borderId="4" xfId="0" applyFont="1" applyFill="1" applyBorder="1"/>
    <xf numFmtId="0" fontId="7" fillId="3" borderId="1" xfId="0" applyFont="1" applyFill="1" applyBorder="1"/>
    <xf numFmtId="0" fontId="6" fillId="3" borderId="1" xfId="0" applyFont="1" applyFill="1" applyBorder="1"/>
    <xf numFmtId="0" fontId="12" fillId="3" borderId="1" xfId="0" applyFont="1" applyFill="1" applyBorder="1"/>
    <xf numFmtId="0" fontId="5" fillId="0" borderId="1" xfId="0" applyFont="1" applyFill="1" applyBorder="1" applyAlignment="1">
      <alignment horizontal="left"/>
    </xf>
    <xf numFmtId="0" fontId="7" fillId="0" borderId="1" xfId="0" applyFont="1" applyFill="1" applyBorder="1"/>
    <xf numFmtId="3" fontId="0" fillId="0" borderId="1" xfId="0" applyNumberFormat="1" applyFill="1" applyBorder="1"/>
    <xf numFmtId="0" fontId="4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8" fillId="0" borderId="3" xfId="0" applyFont="1" applyFill="1" applyBorder="1"/>
    <xf numFmtId="0" fontId="6" fillId="0" borderId="3" xfId="0" applyFont="1" applyFill="1" applyBorder="1"/>
    <xf numFmtId="0" fontId="6" fillId="0" borderId="1" xfId="0" applyFont="1" applyFill="1" applyBorder="1"/>
    <xf numFmtId="0" fontId="3" fillId="0" borderId="2" xfId="0" applyFont="1" applyBorder="1" applyAlignment="1">
      <alignment horizontal="center"/>
    </xf>
    <xf numFmtId="0" fontId="15" fillId="3" borderId="0" xfId="0" applyFont="1" applyFill="1" applyBorder="1" applyAlignment="1">
      <alignment horizontal="left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9"/>
  <sheetViews>
    <sheetView tabSelected="1" workbookViewId="0">
      <pane ySplit="5" topLeftCell="A6" activePane="bottomLeft" state="frozen"/>
      <selection pane="bottomLeft" activeCell="Q5" sqref="Q5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5" width="12.85546875" customWidth="1"/>
    <col min="6" max="6" width="11.5703125" customWidth="1"/>
    <col min="7" max="7" width="11.7109375" customWidth="1"/>
    <col min="8" max="8" width="10.7109375" customWidth="1"/>
    <col min="9" max="9" width="11.140625" customWidth="1"/>
    <col min="10" max="13" width="9.28515625" bestFit="1" customWidth="1"/>
    <col min="14" max="14" width="11.42578125" customWidth="1"/>
    <col min="15" max="15" width="9.28515625" bestFit="1" customWidth="1"/>
    <col min="16" max="16" width="11.7109375" customWidth="1"/>
    <col min="17" max="17" width="12.42578125" customWidth="1"/>
    <col min="18" max="18" width="23.7109375" customWidth="1"/>
  </cols>
  <sheetData>
    <row r="1" spans="1:28" x14ac:dyDescent="0.25">
      <c r="A1" t="s">
        <v>189</v>
      </c>
    </row>
    <row r="2" spans="1:28" x14ac:dyDescent="0.25">
      <c r="A2" t="s">
        <v>0</v>
      </c>
    </row>
    <row r="3" spans="1:28" x14ac:dyDescent="0.25">
      <c r="A3" s="31" t="s">
        <v>201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28" ht="143.25" customHeight="1" x14ac:dyDescent="0.25">
      <c r="A4" s="7" t="s">
        <v>1</v>
      </c>
      <c r="B4" s="7" t="s">
        <v>2</v>
      </c>
      <c r="C4" s="7" t="s">
        <v>3</v>
      </c>
      <c r="D4" s="7" t="s">
        <v>4</v>
      </c>
      <c r="E4" s="8" t="s">
        <v>176</v>
      </c>
      <c r="F4" s="8" t="s">
        <v>193</v>
      </c>
      <c r="G4" s="8" t="s">
        <v>199</v>
      </c>
      <c r="H4" s="8" t="s">
        <v>200</v>
      </c>
      <c r="I4" s="8" t="s">
        <v>178</v>
      </c>
      <c r="J4" s="8" t="s">
        <v>177</v>
      </c>
      <c r="K4" s="8" t="s">
        <v>179</v>
      </c>
      <c r="L4" s="8" t="s">
        <v>180</v>
      </c>
      <c r="M4" s="8" t="s">
        <v>181</v>
      </c>
      <c r="N4" s="8" t="s">
        <v>182</v>
      </c>
      <c r="O4" s="8" t="s">
        <v>183</v>
      </c>
      <c r="P4" s="8" t="s">
        <v>5</v>
      </c>
      <c r="Q4" s="8" t="s">
        <v>188</v>
      </c>
      <c r="R4" s="8" t="s">
        <v>6</v>
      </c>
      <c r="S4" s="1"/>
      <c r="U4" s="32"/>
      <c r="V4" s="32"/>
      <c r="W4" s="32"/>
      <c r="X4" s="32"/>
      <c r="Y4" s="32"/>
      <c r="Z4" s="32"/>
      <c r="AA4" s="32"/>
      <c r="AB4" s="32"/>
    </row>
    <row r="5" spans="1:28" ht="11.25" customHeight="1" x14ac:dyDescent="0.25">
      <c r="A5" s="7" t="s">
        <v>184</v>
      </c>
      <c r="B5" s="7" t="s">
        <v>185</v>
      </c>
      <c r="C5" s="7" t="s">
        <v>186</v>
      </c>
      <c r="D5" s="7" t="s">
        <v>187</v>
      </c>
      <c r="E5" s="8">
        <v>1</v>
      </c>
      <c r="F5" s="8">
        <v>2</v>
      </c>
      <c r="G5" s="8">
        <v>3</v>
      </c>
      <c r="H5" s="8">
        <v>4</v>
      </c>
      <c r="I5" s="8">
        <v>5</v>
      </c>
      <c r="J5" s="8" t="s">
        <v>194</v>
      </c>
      <c r="K5" s="8" t="s">
        <v>195</v>
      </c>
      <c r="L5" s="8">
        <v>8</v>
      </c>
      <c r="M5" s="8" t="s">
        <v>196</v>
      </c>
      <c r="N5" s="8" t="s">
        <v>197</v>
      </c>
      <c r="O5" s="8">
        <v>11</v>
      </c>
      <c r="P5" s="8">
        <v>12</v>
      </c>
      <c r="Q5" s="8">
        <v>13</v>
      </c>
      <c r="R5" s="8" t="s">
        <v>198</v>
      </c>
      <c r="S5" s="1"/>
    </row>
    <row r="6" spans="1:28" ht="15.75" x14ac:dyDescent="0.25">
      <c r="A6" s="3">
        <v>1</v>
      </c>
      <c r="B6" s="9" t="s">
        <v>7</v>
      </c>
      <c r="C6" s="13" t="s">
        <v>8</v>
      </c>
      <c r="D6" s="14" t="s">
        <v>9</v>
      </c>
      <c r="E6" s="5">
        <v>40000</v>
      </c>
      <c r="F6" s="5">
        <v>17000</v>
      </c>
      <c r="G6" s="5">
        <v>0</v>
      </c>
      <c r="H6" s="5">
        <v>75250</v>
      </c>
      <c r="I6" s="5">
        <v>24000</v>
      </c>
      <c r="J6" s="5">
        <f>I6*15%</f>
        <v>3600</v>
      </c>
      <c r="K6" s="5">
        <f>I6-J6</f>
        <v>20400</v>
      </c>
      <c r="L6" s="5">
        <v>35000</v>
      </c>
      <c r="M6" s="5">
        <f>L6*15%</f>
        <v>5250</v>
      </c>
      <c r="N6" s="5">
        <f>L6-M6</f>
        <v>29750</v>
      </c>
      <c r="O6" s="5">
        <v>0</v>
      </c>
      <c r="P6" s="5">
        <v>0</v>
      </c>
      <c r="Q6" s="5">
        <v>0</v>
      </c>
      <c r="R6" s="5">
        <f>E6+F6+G6+K6+N6+O6+P6-Q6+H6</f>
        <v>182400</v>
      </c>
      <c r="S6" s="2"/>
    </row>
    <row r="7" spans="1:28" ht="15.75" x14ac:dyDescent="0.25">
      <c r="A7" s="3">
        <v>2</v>
      </c>
      <c r="B7" s="9" t="s">
        <v>10</v>
      </c>
      <c r="C7" s="13" t="s">
        <v>11</v>
      </c>
      <c r="D7" s="14" t="s">
        <v>12</v>
      </c>
      <c r="E7" s="5">
        <v>40000</v>
      </c>
      <c r="F7" s="5">
        <v>17000</v>
      </c>
      <c r="G7" s="5">
        <v>37625</v>
      </c>
      <c r="H7" s="5">
        <v>37625</v>
      </c>
      <c r="I7" s="5">
        <v>24000</v>
      </c>
      <c r="J7" s="5">
        <f>I7*15%</f>
        <v>3600</v>
      </c>
      <c r="K7" s="5">
        <f t="shared" ref="K7:K70" si="0">I7-J7</f>
        <v>20400</v>
      </c>
      <c r="L7" s="5">
        <v>0</v>
      </c>
      <c r="M7" s="5">
        <f t="shared" ref="M7:M70" si="1">L7*15%</f>
        <v>0</v>
      </c>
      <c r="N7" s="5">
        <f t="shared" ref="N7:N70" si="2">L7-M7</f>
        <v>0</v>
      </c>
      <c r="O7" s="5">
        <v>0</v>
      </c>
      <c r="P7" s="5">
        <v>0</v>
      </c>
      <c r="Q7" s="5">
        <v>0</v>
      </c>
      <c r="R7" s="5">
        <f>E7+F7+G7+K7+N7+O7+P7-Q7+H7</f>
        <v>152650</v>
      </c>
      <c r="S7" s="2"/>
    </row>
    <row r="8" spans="1:28" ht="15.75" x14ac:dyDescent="0.25">
      <c r="A8" s="3">
        <v>3</v>
      </c>
      <c r="B8" s="9" t="s">
        <v>13</v>
      </c>
      <c r="C8" s="13" t="s">
        <v>14</v>
      </c>
      <c r="D8" s="14" t="s">
        <v>15</v>
      </c>
      <c r="E8" s="5">
        <v>40000</v>
      </c>
      <c r="F8" s="5">
        <v>17000</v>
      </c>
      <c r="G8" s="5">
        <v>0</v>
      </c>
      <c r="H8" s="5">
        <v>75250</v>
      </c>
      <c r="I8" s="5">
        <v>4000</v>
      </c>
      <c r="J8" s="5">
        <f t="shared" ref="J8:J71" si="3">I8*15%</f>
        <v>600</v>
      </c>
      <c r="K8" s="5">
        <f t="shared" si="0"/>
        <v>3400</v>
      </c>
      <c r="L8" s="5">
        <v>0</v>
      </c>
      <c r="M8" s="5">
        <f t="shared" si="1"/>
        <v>0</v>
      </c>
      <c r="N8" s="5">
        <f t="shared" si="2"/>
        <v>0</v>
      </c>
      <c r="O8" s="5">
        <v>0</v>
      </c>
      <c r="P8" s="5">
        <v>0</v>
      </c>
      <c r="Q8" s="5">
        <v>0</v>
      </c>
      <c r="R8" s="5">
        <f>E8+F8+G8+K8+N8+O8+P8-Q8+H8</f>
        <v>135650</v>
      </c>
      <c r="S8" s="2"/>
    </row>
    <row r="9" spans="1:28" ht="15.75" x14ac:dyDescent="0.25">
      <c r="A9" s="3">
        <v>4</v>
      </c>
      <c r="B9" s="9" t="s">
        <v>16</v>
      </c>
      <c r="C9" s="13" t="s">
        <v>11</v>
      </c>
      <c r="D9" s="19" t="s">
        <v>11</v>
      </c>
      <c r="E9" s="5">
        <v>40000</v>
      </c>
      <c r="F9" s="5">
        <v>17000</v>
      </c>
      <c r="G9" s="5">
        <v>0</v>
      </c>
      <c r="H9" s="5">
        <v>75250</v>
      </c>
      <c r="I9" s="5">
        <v>24000</v>
      </c>
      <c r="J9" s="5">
        <f t="shared" si="3"/>
        <v>3600</v>
      </c>
      <c r="K9" s="5">
        <f t="shared" si="0"/>
        <v>20400</v>
      </c>
      <c r="L9" s="5">
        <v>35000</v>
      </c>
      <c r="M9" s="5">
        <f t="shared" si="1"/>
        <v>5250</v>
      </c>
      <c r="N9" s="5">
        <f t="shared" si="2"/>
        <v>29750</v>
      </c>
      <c r="O9" s="5">
        <v>0</v>
      </c>
      <c r="P9" s="5">
        <v>0</v>
      </c>
      <c r="Q9" s="5">
        <v>0</v>
      </c>
      <c r="R9" s="5">
        <f>E9+F9+G9+K9+N9+O9+P9-Q9+H9</f>
        <v>182400</v>
      </c>
      <c r="S9" s="2"/>
    </row>
    <row r="10" spans="1:28" ht="15.75" x14ac:dyDescent="0.25">
      <c r="A10" s="3">
        <v>5</v>
      </c>
      <c r="B10" s="9" t="s">
        <v>17</v>
      </c>
      <c r="C10" s="13" t="s">
        <v>18</v>
      </c>
      <c r="D10" s="14" t="s">
        <v>18</v>
      </c>
      <c r="E10" s="5">
        <v>31214</v>
      </c>
      <c r="F10" s="5">
        <v>17000</v>
      </c>
      <c r="G10" s="5">
        <v>0</v>
      </c>
      <c r="H10" s="5">
        <v>75250</v>
      </c>
      <c r="I10" s="5">
        <v>14000</v>
      </c>
      <c r="J10" s="5">
        <f t="shared" si="3"/>
        <v>2100</v>
      </c>
      <c r="K10" s="5">
        <f t="shared" si="0"/>
        <v>11900</v>
      </c>
      <c r="L10" s="5">
        <v>0</v>
      </c>
      <c r="M10" s="5">
        <f t="shared" si="1"/>
        <v>0</v>
      </c>
      <c r="N10" s="5">
        <f t="shared" si="2"/>
        <v>0</v>
      </c>
      <c r="O10" s="5">
        <v>0</v>
      </c>
      <c r="P10" s="5">
        <v>0</v>
      </c>
      <c r="Q10" s="5">
        <v>0</v>
      </c>
      <c r="R10" s="5">
        <f>E10+F10+G10+K10+N10+O10+P10-Q10+H10</f>
        <v>135364</v>
      </c>
      <c r="S10" s="2"/>
    </row>
    <row r="11" spans="1:28" ht="15.75" x14ac:dyDescent="0.25">
      <c r="A11" s="3">
        <v>6</v>
      </c>
      <c r="B11" s="9" t="s">
        <v>19</v>
      </c>
      <c r="C11" s="13" t="s">
        <v>20</v>
      </c>
      <c r="D11" s="14" t="s">
        <v>20</v>
      </c>
      <c r="E11" s="5">
        <v>33702</v>
      </c>
      <c r="F11" s="5">
        <v>17000</v>
      </c>
      <c r="G11" s="5">
        <v>0</v>
      </c>
      <c r="H11" s="5">
        <v>75250</v>
      </c>
      <c r="I11" s="5">
        <v>14000</v>
      </c>
      <c r="J11" s="5">
        <f t="shared" si="3"/>
        <v>2100</v>
      </c>
      <c r="K11" s="5">
        <f t="shared" si="0"/>
        <v>11900</v>
      </c>
      <c r="L11" s="5">
        <v>0</v>
      </c>
      <c r="M11" s="5">
        <f t="shared" si="1"/>
        <v>0</v>
      </c>
      <c r="N11" s="5">
        <f t="shared" si="2"/>
        <v>0</v>
      </c>
      <c r="O11" s="5">
        <v>0</v>
      </c>
      <c r="P11" s="5">
        <v>0</v>
      </c>
      <c r="Q11" s="5">
        <v>0</v>
      </c>
      <c r="R11" s="5">
        <f>E11+F11+G11+K11+N11+O11+P11-Q11+H11</f>
        <v>137852</v>
      </c>
      <c r="S11" s="2"/>
    </row>
    <row r="12" spans="1:28" ht="15.75" x14ac:dyDescent="0.25">
      <c r="A12" s="3">
        <v>7</v>
      </c>
      <c r="B12" s="9" t="s">
        <v>21</v>
      </c>
      <c r="C12" s="14" t="s">
        <v>22</v>
      </c>
      <c r="D12" s="14" t="s">
        <v>12</v>
      </c>
      <c r="E12" s="5">
        <v>40000</v>
      </c>
      <c r="F12" s="5">
        <v>17000</v>
      </c>
      <c r="G12" s="5">
        <v>37625</v>
      </c>
      <c r="H12" s="5">
        <v>37625</v>
      </c>
      <c r="I12" s="5">
        <v>14000</v>
      </c>
      <c r="J12" s="5">
        <f t="shared" si="3"/>
        <v>2100</v>
      </c>
      <c r="K12" s="5">
        <f t="shared" si="0"/>
        <v>11900</v>
      </c>
      <c r="L12" s="5">
        <v>0</v>
      </c>
      <c r="M12" s="5">
        <f t="shared" si="1"/>
        <v>0</v>
      </c>
      <c r="N12" s="5">
        <f t="shared" si="2"/>
        <v>0</v>
      </c>
      <c r="O12" s="5">
        <v>0</v>
      </c>
      <c r="P12" s="5">
        <v>0</v>
      </c>
      <c r="Q12" s="5">
        <v>0</v>
      </c>
      <c r="R12" s="5">
        <f>E12+F12+G12+K12+N12+O12+P12-Q12+H12</f>
        <v>144150</v>
      </c>
      <c r="S12" s="2"/>
    </row>
    <row r="13" spans="1:28" ht="15.75" x14ac:dyDescent="0.25">
      <c r="A13" s="3">
        <v>8</v>
      </c>
      <c r="B13" s="10" t="s">
        <v>23</v>
      </c>
      <c r="C13" s="15" t="s">
        <v>20</v>
      </c>
      <c r="D13" s="15" t="s">
        <v>12</v>
      </c>
      <c r="E13" s="5">
        <v>33702</v>
      </c>
      <c r="F13" s="5">
        <v>20000</v>
      </c>
      <c r="G13" s="5">
        <v>0</v>
      </c>
      <c r="H13" s="5">
        <v>0</v>
      </c>
      <c r="I13" s="5">
        <v>12000</v>
      </c>
      <c r="J13" s="5">
        <f t="shared" si="3"/>
        <v>1800</v>
      </c>
      <c r="K13" s="5">
        <f t="shared" si="0"/>
        <v>10200</v>
      </c>
      <c r="L13" s="5">
        <v>0</v>
      </c>
      <c r="M13" s="5">
        <f t="shared" si="1"/>
        <v>0</v>
      </c>
      <c r="N13" s="5">
        <f t="shared" si="2"/>
        <v>0</v>
      </c>
      <c r="O13" s="5">
        <v>0</v>
      </c>
      <c r="P13" s="5">
        <v>0</v>
      </c>
      <c r="Q13" s="5">
        <v>0</v>
      </c>
      <c r="R13" s="5">
        <f>E13+F13+G13+K13+N13+O13+P13-Q13+H13</f>
        <v>63902</v>
      </c>
      <c r="S13" s="2"/>
    </row>
    <row r="14" spans="1:28" ht="15.75" x14ac:dyDescent="0.25">
      <c r="A14" s="3">
        <v>9</v>
      </c>
      <c r="B14" s="9" t="s">
        <v>24</v>
      </c>
      <c r="C14" s="13" t="s">
        <v>25</v>
      </c>
      <c r="D14" s="14" t="s">
        <v>12</v>
      </c>
      <c r="E14" s="5">
        <v>30016</v>
      </c>
      <c r="F14" s="5">
        <v>17000</v>
      </c>
      <c r="G14" s="5">
        <v>0</v>
      </c>
      <c r="H14" s="5">
        <v>37625</v>
      </c>
      <c r="I14" s="5">
        <v>24000</v>
      </c>
      <c r="J14" s="5">
        <f t="shared" si="3"/>
        <v>3600</v>
      </c>
      <c r="K14" s="5">
        <f t="shared" si="0"/>
        <v>20400</v>
      </c>
      <c r="L14" s="5">
        <v>0</v>
      </c>
      <c r="M14" s="5">
        <f t="shared" si="1"/>
        <v>0</v>
      </c>
      <c r="N14" s="5">
        <f t="shared" si="2"/>
        <v>0</v>
      </c>
      <c r="O14" s="5">
        <v>0</v>
      </c>
      <c r="P14" s="5">
        <v>0</v>
      </c>
      <c r="Q14" s="5">
        <v>0</v>
      </c>
      <c r="R14" s="5">
        <f>E14+F14+G14+K14+N14+O14+P14-Q14+H14</f>
        <v>105041</v>
      </c>
      <c r="S14" s="2"/>
    </row>
    <row r="15" spans="1:28" ht="15.75" x14ac:dyDescent="0.25">
      <c r="A15" s="3">
        <v>10</v>
      </c>
      <c r="B15" s="10" t="s">
        <v>26</v>
      </c>
      <c r="C15" s="14" t="s">
        <v>12</v>
      </c>
      <c r="D15" s="14" t="s">
        <v>12</v>
      </c>
      <c r="E15" s="5">
        <v>30016</v>
      </c>
      <c r="F15" s="5">
        <v>20000</v>
      </c>
      <c r="G15" s="5">
        <v>0</v>
      </c>
      <c r="H15" s="5">
        <v>39506</v>
      </c>
      <c r="I15" s="5">
        <v>10000</v>
      </c>
      <c r="J15" s="5">
        <f t="shared" si="3"/>
        <v>1500</v>
      </c>
      <c r="K15" s="5">
        <f t="shared" si="0"/>
        <v>8500</v>
      </c>
      <c r="L15" s="5">
        <v>0</v>
      </c>
      <c r="M15" s="5">
        <f t="shared" si="1"/>
        <v>0</v>
      </c>
      <c r="N15" s="5">
        <f t="shared" si="2"/>
        <v>0</v>
      </c>
      <c r="O15" s="5">
        <v>0</v>
      </c>
      <c r="P15" s="5">
        <v>0</v>
      </c>
      <c r="Q15" s="5">
        <v>0</v>
      </c>
      <c r="R15" s="5">
        <f>E15+F15+G15+K15+N15+O15+P15-Q15+H15</f>
        <v>98022</v>
      </c>
      <c r="S15" s="2"/>
    </row>
    <row r="16" spans="1:28" ht="15.75" x14ac:dyDescent="0.25">
      <c r="A16" s="3">
        <v>11</v>
      </c>
      <c r="B16" s="9" t="s">
        <v>27</v>
      </c>
      <c r="C16" s="14" t="s">
        <v>28</v>
      </c>
      <c r="D16" s="14" t="s">
        <v>28</v>
      </c>
      <c r="E16" s="5">
        <v>40000</v>
      </c>
      <c r="F16" s="5">
        <v>17000</v>
      </c>
      <c r="G16" s="5">
        <v>0</v>
      </c>
      <c r="H16" s="5">
        <v>75250</v>
      </c>
      <c r="I16" s="5">
        <v>12000</v>
      </c>
      <c r="J16" s="5">
        <f t="shared" si="3"/>
        <v>1800</v>
      </c>
      <c r="K16" s="5">
        <f t="shared" si="0"/>
        <v>10200</v>
      </c>
      <c r="L16" s="5">
        <v>35000</v>
      </c>
      <c r="M16" s="5">
        <f t="shared" si="1"/>
        <v>5250</v>
      </c>
      <c r="N16" s="5">
        <f t="shared" si="2"/>
        <v>29750</v>
      </c>
      <c r="O16" s="5">
        <v>0</v>
      </c>
      <c r="P16" s="5">
        <v>0</v>
      </c>
      <c r="Q16" s="5">
        <v>0</v>
      </c>
      <c r="R16" s="5">
        <f>E16+F16+G16+K16+N16+O16+P16-Q16+H16</f>
        <v>172200</v>
      </c>
      <c r="S16" s="2"/>
    </row>
    <row r="17" spans="1:19" ht="15.75" x14ac:dyDescent="0.25">
      <c r="A17" s="3">
        <v>12</v>
      </c>
      <c r="B17" s="9" t="s">
        <v>29</v>
      </c>
      <c r="C17" s="14" t="s">
        <v>30</v>
      </c>
      <c r="D17" s="14" t="s">
        <v>18</v>
      </c>
      <c r="E17" s="5">
        <v>31214</v>
      </c>
      <c r="F17" s="5">
        <v>17000</v>
      </c>
      <c r="G17" s="5">
        <v>0</v>
      </c>
      <c r="H17" s="5">
        <v>75250</v>
      </c>
      <c r="I17" s="5">
        <v>8000</v>
      </c>
      <c r="J17" s="5">
        <f t="shared" si="3"/>
        <v>1200</v>
      </c>
      <c r="K17" s="5">
        <f t="shared" si="0"/>
        <v>6800</v>
      </c>
      <c r="L17" s="5">
        <v>0</v>
      </c>
      <c r="M17" s="5">
        <f t="shared" si="1"/>
        <v>0</v>
      </c>
      <c r="N17" s="5">
        <f t="shared" si="2"/>
        <v>0</v>
      </c>
      <c r="O17" s="5">
        <v>0</v>
      </c>
      <c r="P17" s="5">
        <v>0</v>
      </c>
      <c r="Q17" s="5">
        <v>0</v>
      </c>
      <c r="R17" s="5">
        <f>E17+F17+G17+K17+N17+O17+P17-Q17+H17</f>
        <v>130264</v>
      </c>
      <c r="S17" s="2"/>
    </row>
    <row r="18" spans="1:19" ht="15.75" x14ac:dyDescent="0.25">
      <c r="A18" s="3">
        <v>13</v>
      </c>
      <c r="B18" s="9" t="s">
        <v>31</v>
      </c>
      <c r="C18" s="14" t="s">
        <v>14</v>
      </c>
      <c r="D18" s="14" t="s">
        <v>32</v>
      </c>
      <c r="E18" s="5">
        <v>40000</v>
      </c>
      <c r="F18" s="5">
        <v>17000</v>
      </c>
      <c r="G18" s="5">
        <v>0</v>
      </c>
      <c r="H18" s="5">
        <v>75250</v>
      </c>
      <c r="I18" s="5">
        <v>10000</v>
      </c>
      <c r="J18" s="5">
        <f t="shared" si="3"/>
        <v>1500</v>
      </c>
      <c r="K18" s="5">
        <f t="shared" si="0"/>
        <v>8500</v>
      </c>
      <c r="L18" s="5">
        <v>0</v>
      </c>
      <c r="M18" s="5">
        <f t="shared" si="1"/>
        <v>0</v>
      </c>
      <c r="N18" s="5">
        <f t="shared" si="2"/>
        <v>0</v>
      </c>
      <c r="O18" s="5">
        <v>0</v>
      </c>
      <c r="P18" s="5">
        <v>0</v>
      </c>
      <c r="Q18" s="5">
        <v>0</v>
      </c>
      <c r="R18" s="5">
        <f>E18+F18+G18+K18+N18+O18+P18-Q18+H18</f>
        <v>140750</v>
      </c>
      <c r="S18" s="2"/>
    </row>
    <row r="19" spans="1:19" ht="15.75" x14ac:dyDescent="0.25">
      <c r="A19" s="3">
        <v>14</v>
      </c>
      <c r="B19" s="9" t="s">
        <v>33</v>
      </c>
      <c r="C19" s="14" t="s">
        <v>18</v>
      </c>
      <c r="D19" s="14" t="s">
        <v>34</v>
      </c>
      <c r="E19" s="5">
        <v>31214</v>
      </c>
      <c r="F19" s="5">
        <v>17000</v>
      </c>
      <c r="G19" s="5">
        <v>75250</v>
      </c>
      <c r="H19" s="5">
        <v>75250</v>
      </c>
      <c r="I19" s="5">
        <v>18000</v>
      </c>
      <c r="J19" s="5">
        <f t="shared" si="3"/>
        <v>2700</v>
      </c>
      <c r="K19" s="5">
        <f t="shared" si="0"/>
        <v>15300</v>
      </c>
      <c r="L19" s="5">
        <v>0</v>
      </c>
      <c r="M19" s="5">
        <f t="shared" si="1"/>
        <v>0</v>
      </c>
      <c r="N19" s="5">
        <f t="shared" si="2"/>
        <v>0</v>
      </c>
      <c r="O19" s="5">
        <v>0</v>
      </c>
      <c r="P19" s="5">
        <v>0</v>
      </c>
      <c r="Q19" s="5">
        <v>0</v>
      </c>
      <c r="R19" s="5">
        <f>E19+F19+G19+K19+N19+O19+P19-Q19+H19</f>
        <v>214014</v>
      </c>
      <c r="S19" s="2"/>
    </row>
    <row r="20" spans="1:19" ht="15.75" x14ac:dyDescent="0.25">
      <c r="A20" s="3">
        <v>15</v>
      </c>
      <c r="B20" s="10" t="s">
        <v>35</v>
      </c>
      <c r="C20" s="14" t="s">
        <v>12</v>
      </c>
      <c r="D20" s="14" t="s">
        <v>12</v>
      </c>
      <c r="E20" s="5">
        <v>30016</v>
      </c>
      <c r="F20" s="5">
        <v>20000</v>
      </c>
      <c r="G20" s="5">
        <v>39506</v>
      </c>
      <c r="H20" s="5">
        <v>39506</v>
      </c>
      <c r="I20" s="5">
        <v>22500</v>
      </c>
      <c r="J20" s="5">
        <f t="shared" si="3"/>
        <v>3375</v>
      </c>
      <c r="K20" s="5">
        <f t="shared" si="0"/>
        <v>19125</v>
      </c>
      <c r="L20" s="5">
        <v>0</v>
      </c>
      <c r="M20" s="5">
        <f t="shared" si="1"/>
        <v>0</v>
      </c>
      <c r="N20" s="5">
        <f t="shared" si="2"/>
        <v>0</v>
      </c>
      <c r="O20" s="5">
        <v>0</v>
      </c>
      <c r="P20" s="5">
        <v>0</v>
      </c>
      <c r="Q20" s="5">
        <v>0</v>
      </c>
      <c r="R20" s="5">
        <f>E20+F20+G20+K20+N20+O20+P20-Q20+H20</f>
        <v>148153</v>
      </c>
      <c r="S20" s="2"/>
    </row>
    <row r="21" spans="1:19" ht="15.75" x14ac:dyDescent="0.25">
      <c r="A21" s="3">
        <v>16</v>
      </c>
      <c r="B21" s="9" t="s">
        <v>36</v>
      </c>
      <c r="C21" s="16" t="s">
        <v>18</v>
      </c>
      <c r="D21" s="16" t="s">
        <v>37</v>
      </c>
      <c r="E21" s="5">
        <v>31214</v>
      </c>
      <c r="F21" s="5">
        <v>17000</v>
      </c>
      <c r="G21" s="5">
        <v>0</v>
      </c>
      <c r="H21" s="5">
        <v>75250</v>
      </c>
      <c r="I21" s="5">
        <v>6000</v>
      </c>
      <c r="J21" s="5">
        <f t="shared" si="3"/>
        <v>900</v>
      </c>
      <c r="K21" s="5">
        <f t="shared" si="0"/>
        <v>5100</v>
      </c>
      <c r="L21" s="5">
        <v>0</v>
      </c>
      <c r="M21" s="5">
        <f t="shared" si="1"/>
        <v>0</v>
      </c>
      <c r="N21" s="5">
        <f t="shared" si="2"/>
        <v>0</v>
      </c>
      <c r="O21" s="5">
        <v>0</v>
      </c>
      <c r="P21" s="5">
        <v>0</v>
      </c>
      <c r="Q21" s="5">
        <v>0</v>
      </c>
      <c r="R21" s="5">
        <f>E21+F21+G21+K21+N21+O21+P21-Q21+H21</f>
        <v>128564</v>
      </c>
      <c r="S21" s="2"/>
    </row>
    <row r="22" spans="1:19" ht="15.75" x14ac:dyDescent="0.25">
      <c r="A22" s="3">
        <v>17</v>
      </c>
      <c r="B22" s="9" t="s">
        <v>38</v>
      </c>
      <c r="C22" s="14" t="s">
        <v>8</v>
      </c>
      <c r="D22" s="14" t="s">
        <v>15</v>
      </c>
      <c r="E22" s="5">
        <v>40000</v>
      </c>
      <c r="F22" s="5">
        <v>17000</v>
      </c>
      <c r="G22" s="5">
        <v>75250</v>
      </c>
      <c r="H22" s="5">
        <v>75250</v>
      </c>
      <c r="I22" s="5">
        <v>16000</v>
      </c>
      <c r="J22" s="5">
        <f t="shared" si="3"/>
        <v>2400</v>
      </c>
      <c r="K22" s="5">
        <f t="shared" si="0"/>
        <v>13600</v>
      </c>
      <c r="L22" s="5">
        <v>0</v>
      </c>
      <c r="M22" s="5">
        <f t="shared" si="1"/>
        <v>0</v>
      </c>
      <c r="N22" s="5">
        <f t="shared" si="2"/>
        <v>0</v>
      </c>
      <c r="O22" s="5">
        <v>0</v>
      </c>
      <c r="P22" s="5">
        <v>0</v>
      </c>
      <c r="Q22" s="5">
        <v>0</v>
      </c>
      <c r="R22" s="5">
        <f>E22+F22+G22+K22+N22+O22+P22-Q22+H22</f>
        <v>221100</v>
      </c>
      <c r="S22" s="2"/>
    </row>
    <row r="23" spans="1:19" ht="15.75" x14ac:dyDescent="0.25">
      <c r="A23" s="3">
        <v>18</v>
      </c>
      <c r="B23" s="9" t="s">
        <v>39</v>
      </c>
      <c r="C23" s="14" t="s">
        <v>40</v>
      </c>
      <c r="D23" s="14" t="s">
        <v>12</v>
      </c>
      <c r="E23" s="5">
        <v>40000</v>
      </c>
      <c r="F23" s="5">
        <v>17000</v>
      </c>
      <c r="G23" s="5">
        <v>37625</v>
      </c>
      <c r="H23" s="5">
        <v>37625</v>
      </c>
      <c r="I23" s="5">
        <v>24000</v>
      </c>
      <c r="J23" s="5">
        <f t="shared" si="3"/>
        <v>3600</v>
      </c>
      <c r="K23" s="5">
        <f t="shared" si="0"/>
        <v>20400</v>
      </c>
      <c r="L23" s="5">
        <v>0</v>
      </c>
      <c r="M23" s="5">
        <f t="shared" si="1"/>
        <v>0</v>
      </c>
      <c r="N23" s="5">
        <f t="shared" si="2"/>
        <v>0</v>
      </c>
      <c r="O23" s="5">
        <v>0</v>
      </c>
      <c r="P23" s="5">
        <v>0</v>
      </c>
      <c r="Q23" s="5">
        <v>0</v>
      </c>
      <c r="R23" s="5">
        <f>E23+F23+G23+K23+N23+O23+P23-Q23+H23</f>
        <v>152650</v>
      </c>
      <c r="S23" s="2"/>
    </row>
    <row r="24" spans="1:19" ht="15.75" x14ac:dyDescent="0.25">
      <c r="A24" s="3">
        <v>19</v>
      </c>
      <c r="B24" s="10" t="s">
        <v>41</v>
      </c>
      <c r="C24" s="15" t="s">
        <v>12</v>
      </c>
      <c r="D24" s="15" t="s">
        <v>12</v>
      </c>
      <c r="E24" s="5">
        <v>30016</v>
      </c>
      <c r="F24" s="5">
        <v>20000</v>
      </c>
      <c r="G24" s="5">
        <v>0</v>
      </c>
      <c r="H24" s="5">
        <v>39506</v>
      </c>
      <c r="I24" s="5">
        <v>7000</v>
      </c>
      <c r="J24" s="5">
        <f t="shared" si="3"/>
        <v>1050</v>
      </c>
      <c r="K24" s="5">
        <f t="shared" si="0"/>
        <v>5950</v>
      </c>
      <c r="L24" s="5">
        <v>0</v>
      </c>
      <c r="M24" s="5">
        <f t="shared" si="1"/>
        <v>0</v>
      </c>
      <c r="N24" s="5">
        <f t="shared" si="2"/>
        <v>0</v>
      </c>
      <c r="O24" s="5">
        <v>0</v>
      </c>
      <c r="P24" s="5">
        <v>0</v>
      </c>
      <c r="Q24" s="5">
        <v>0</v>
      </c>
      <c r="R24" s="5">
        <f>E24+F24+G24+K24+N24+O24+P24-Q24+H24</f>
        <v>95472</v>
      </c>
      <c r="S24" s="2"/>
    </row>
    <row r="25" spans="1:19" ht="15.75" x14ac:dyDescent="0.25">
      <c r="A25" s="3">
        <v>20</v>
      </c>
      <c r="B25" s="20" t="s">
        <v>191</v>
      </c>
      <c r="C25" s="21" t="s">
        <v>12</v>
      </c>
      <c r="D25" s="21" t="s">
        <v>12</v>
      </c>
      <c r="E25" s="22">
        <v>0</v>
      </c>
      <c r="F25" s="22">
        <v>0</v>
      </c>
      <c r="G25" s="5">
        <v>0</v>
      </c>
      <c r="H25" s="5">
        <v>0</v>
      </c>
      <c r="I25" s="5">
        <v>14000</v>
      </c>
      <c r="J25" s="5">
        <f t="shared" si="3"/>
        <v>2100</v>
      </c>
      <c r="K25" s="5">
        <f t="shared" si="0"/>
        <v>11900</v>
      </c>
      <c r="L25" s="5">
        <v>0</v>
      </c>
      <c r="M25" s="5">
        <f t="shared" si="1"/>
        <v>0</v>
      </c>
      <c r="N25" s="5">
        <f t="shared" si="2"/>
        <v>0</v>
      </c>
      <c r="O25" s="5">
        <v>0</v>
      </c>
      <c r="P25" s="5">
        <v>0</v>
      </c>
      <c r="Q25" s="5">
        <v>5000</v>
      </c>
      <c r="R25" s="5">
        <f>E25+F25+G25+K25+N25+O25+P25-Q25+H25</f>
        <v>6900</v>
      </c>
      <c r="S25" s="2"/>
    </row>
    <row r="26" spans="1:19" ht="15.75" x14ac:dyDescent="0.25">
      <c r="A26" s="3">
        <v>21</v>
      </c>
      <c r="B26" s="23" t="s">
        <v>42</v>
      </c>
      <c r="C26" s="24" t="s">
        <v>12</v>
      </c>
      <c r="D26" s="24" t="s">
        <v>12</v>
      </c>
      <c r="E26" s="22">
        <v>30016</v>
      </c>
      <c r="F26" s="22">
        <v>17000</v>
      </c>
      <c r="G26" s="5">
        <v>0</v>
      </c>
      <c r="H26" s="5">
        <v>0</v>
      </c>
      <c r="I26" s="5">
        <v>2000</v>
      </c>
      <c r="J26" s="5">
        <f t="shared" si="3"/>
        <v>300</v>
      </c>
      <c r="K26" s="5">
        <f t="shared" si="0"/>
        <v>1700</v>
      </c>
      <c r="L26" s="5">
        <v>0</v>
      </c>
      <c r="M26" s="5">
        <f t="shared" si="1"/>
        <v>0</v>
      </c>
      <c r="N26" s="5">
        <f t="shared" si="2"/>
        <v>0</v>
      </c>
      <c r="O26" s="5">
        <v>0</v>
      </c>
      <c r="P26" s="5">
        <v>0</v>
      </c>
      <c r="Q26" s="5">
        <v>0</v>
      </c>
      <c r="R26" s="5">
        <f>E26+F26+G26+K26+N26+O26+P26-Q26+H26</f>
        <v>48716</v>
      </c>
      <c r="S26" s="2"/>
    </row>
    <row r="27" spans="1:19" ht="15.75" x14ac:dyDescent="0.25">
      <c r="A27" s="3">
        <v>22</v>
      </c>
      <c r="B27" s="20" t="s">
        <v>43</v>
      </c>
      <c r="C27" s="21" t="s">
        <v>44</v>
      </c>
      <c r="D27" s="21" t="s">
        <v>12</v>
      </c>
      <c r="E27" s="22">
        <v>0</v>
      </c>
      <c r="F27" s="22">
        <v>0</v>
      </c>
      <c r="G27" s="5">
        <v>0</v>
      </c>
      <c r="H27" s="5">
        <v>0</v>
      </c>
      <c r="I27" s="5">
        <v>0</v>
      </c>
      <c r="J27" s="5">
        <f t="shared" si="3"/>
        <v>0</v>
      </c>
      <c r="K27" s="5">
        <f t="shared" si="0"/>
        <v>0</v>
      </c>
      <c r="L27" s="5">
        <v>0</v>
      </c>
      <c r="M27" s="5">
        <f t="shared" si="1"/>
        <v>0</v>
      </c>
      <c r="N27" s="5">
        <f t="shared" si="2"/>
        <v>0</v>
      </c>
      <c r="O27" s="5">
        <v>0</v>
      </c>
      <c r="P27" s="5">
        <v>0</v>
      </c>
      <c r="Q27" s="5">
        <v>0</v>
      </c>
      <c r="R27" s="5">
        <f>E27+F27+G27+K27+N27+O27+P27-Q27+H27</f>
        <v>0</v>
      </c>
      <c r="S27" s="2"/>
    </row>
    <row r="28" spans="1:19" ht="15.75" x14ac:dyDescent="0.25">
      <c r="A28" s="3">
        <v>23</v>
      </c>
      <c r="B28" s="9" t="s">
        <v>45</v>
      </c>
      <c r="C28" s="14" t="s">
        <v>40</v>
      </c>
      <c r="D28" s="14" t="s">
        <v>12</v>
      </c>
      <c r="E28" s="5">
        <v>40000</v>
      </c>
      <c r="F28" s="5">
        <v>17000</v>
      </c>
      <c r="G28" s="5">
        <v>37625</v>
      </c>
      <c r="H28" s="5">
        <v>0</v>
      </c>
      <c r="I28" s="5">
        <v>18000</v>
      </c>
      <c r="J28" s="5">
        <f t="shared" si="3"/>
        <v>2700</v>
      </c>
      <c r="K28" s="5">
        <f t="shared" si="0"/>
        <v>15300</v>
      </c>
      <c r="L28" s="5">
        <v>0</v>
      </c>
      <c r="M28" s="5">
        <f t="shared" si="1"/>
        <v>0</v>
      </c>
      <c r="N28" s="5">
        <f t="shared" si="2"/>
        <v>0</v>
      </c>
      <c r="O28" s="5">
        <v>0</v>
      </c>
      <c r="P28" s="5">
        <v>0</v>
      </c>
      <c r="Q28" s="5">
        <v>0</v>
      </c>
      <c r="R28" s="5">
        <f>E28+F28+G28+K28+N28+O28+P28-Q28+H28</f>
        <v>109925</v>
      </c>
      <c r="S28" s="2"/>
    </row>
    <row r="29" spans="1:19" ht="15.75" x14ac:dyDescent="0.25">
      <c r="A29" s="3">
        <v>24</v>
      </c>
      <c r="B29" s="9" t="s">
        <v>46</v>
      </c>
      <c r="C29" s="14" t="s">
        <v>47</v>
      </c>
      <c r="D29" s="14" t="s">
        <v>48</v>
      </c>
      <c r="E29" s="5">
        <v>40000</v>
      </c>
      <c r="F29" s="5">
        <v>17000</v>
      </c>
      <c r="G29" s="5">
        <v>0</v>
      </c>
      <c r="H29" s="5">
        <v>75250</v>
      </c>
      <c r="I29" s="5">
        <v>20000</v>
      </c>
      <c r="J29" s="5">
        <f t="shared" si="3"/>
        <v>3000</v>
      </c>
      <c r="K29" s="5">
        <f t="shared" si="0"/>
        <v>17000</v>
      </c>
      <c r="L29" s="5">
        <v>0</v>
      </c>
      <c r="M29" s="5">
        <f t="shared" si="1"/>
        <v>0</v>
      </c>
      <c r="N29" s="5">
        <f t="shared" si="2"/>
        <v>0</v>
      </c>
      <c r="O29" s="5">
        <v>0</v>
      </c>
      <c r="P29" s="5">
        <v>0</v>
      </c>
      <c r="Q29" s="5">
        <v>0</v>
      </c>
      <c r="R29" s="5">
        <f>E29+F29+G29+K29+N29+O29+P29-Q29+H29</f>
        <v>149250</v>
      </c>
      <c r="S29" s="2"/>
    </row>
    <row r="30" spans="1:19" ht="15.75" x14ac:dyDescent="0.25">
      <c r="A30" s="3">
        <v>25</v>
      </c>
      <c r="B30" s="9" t="s">
        <v>49</v>
      </c>
      <c r="C30" s="14" t="s">
        <v>44</v>
      </c>
      <c r="D30" s="14" t="s">
        <v>12</v>
      </c>
      <c r="E30" s="5">
        <v>34035</v>
      </c>
      <c r="F30" s="5">
        <v>17000</v>
      </c>
      <c r="G30" s="5">
        <v>0</v>
      </c>
      <c r="H30" s="5">
        <v>75250</v>
      </c>
      <c r="I30" s="5">
        <v>12000</v>
      </c>
      <c r="J30" s="5">
        <f t="shared" si="3"/>
        <v>1800</v>
      </c>
      <c r="K30" s="5">
        <f t="shared" si="0"/>
        <v>10200</v>
      </c>
      <c r="L30" s="5">
        <v>0</v>
      </c>
      <c r="M30" s="5">
        <f t="shared" si="1"/>
        <v>0</v>
      </c>
      <c r="N30" s="5">
        <f t="shared" si="2"/>
        <v>0</v>
      </c>
      <c r="O30" s="5">
        <v>0</v>
      </c>
      <c r="P30" s="5">
        <v>0</v>
      </c>
      <c r="Q30" s="5">
        <v>0</v>
      </c>
      <c r="R30" s="5">
        <f>E30+F30+G30+K30+N30+O30+P30-Q30+H30</f>
        <v>136485</v>
      </c>
      <c r="S30" s="2"/>
    </row>
    <row r="31" spans="1:19" ht="15.75" x14ac:dyDescent="0.25">
      <c r="A31" s="3">
        <v>26</v>
      </c>
      <c r="B31" s="9" t="s">
        <v>50</v>
      </c>
      <c r="C31" s="14" t="s">
        <v>20</v>
      </c>
      <c r="D31" s="14" t="s">
        <v>20</v>
      </c>
      <c r="E31" s="5">
        <v>33702</v>
      </c>
      <c r="F31" s="5">
        <v>17000</v>
      </c>
      <c r="G31" s="5">
        <v>75250</v>
      </c>
      <c r="H31" s="5">
        <v>75250</v>
      </c>
      <c r="I31" s="5">
        <v>20000</v>
      </c>
      <c r="J31" s="5">
        <f t="shared" si="3"/>
        <v>3000</v>
      </c>
      <c r="K31" s="5">
        <f t="shared" si="0"/>
        <v>17000</v>
      </c>
      <c r="L31" s="5">
        <v>0</v>
      </c>
      <c r="M31" s="5">
        <f t="shared" si="1"/>
        <v>0</v>
      </c>
      <c r="N31" s="5">
        <f t="shared" si="2"/>
        <v>0</v>
      </c>
      <c r="O31" s="5">
        <v>0</v>
      </c>
      <c r="P31" s="5">
        <v>0</v>
      </c>
      <c r="Q31" s="5">
        <v>0</v>
      </c>
      <c r="R31" s="5">
        <f>E31+F31+G31+K31+N31+O31+P31-Q31+H31</f>
        <v>218202</v>
      </c>
      <c r="S31" s="2"/>
    </row>
    <row r="32" spans="1:19" ht="15.75" x14ac:dyDescent="0.25">
      <c r="A32" s="3">
        <v>27</v>
      </c>
      <c r="B32" s="11" t="s">
        <v>51</v>
      </c>
      <c r="C32" s="14" t="s">
        <v>12</v>
      </c>
      <c r="D32" s="14" t="s">
        <v>12</v>
      </c>
      <c r="E32" s="5">
        <v>30016</v>
      </c>
      <c r="F32" s="5">
        <v>17000</v>
      </c>
      <c r="G32" s="5">
        <v>0</v>
      </c>
      <c r="H32" s="5">
        <v>37625</v>
      </c>
      <c r="I32" s="5">
        <v>12000</v>
      </c>
      <c r="J32" s="5">
        <f t="shared" si="3"/>
        <v>1800</v>
      </c>
      <c r="K32" s="5">
        <f t="shared" si="0"/>
        <v>10200</v>
      </c>
      <c r="L32" s="5">
        <v>0</v>
      </c>
      <c r="M32" s="5">
        <f t="shared" si="1"/>
        <v>0</v>
      </c>
      <c r="N32" s="5">
        <f t="shared" si="2"/>
        <v>0</v>
      </c>
      <c r="O32" s="5">
        <v>0</v>
      </c>
      <c r="P32" s="5">
        <v>0</v>
      </c>
      <c r="Q32" s="5">
        <v>0</v>
      </c>
      <c r="R32" s="5">
        <f>E32+F32+G32+K32+N32+O32+P32-Q32+H32</f>
        <v>94841</v>
      </c>
      <c r="S32" s="2"/>
    </row>
    <row r="33" spans="1:19" ht="15.75" x14ac:dyDescent="0.25">
      <c r="A33" s="3">
        <v>28</v>
      </c>
      <c r="B33" s="11" t="s">
        <v>52</v>
      </c>
      <c r="C33" s="14" t="s">
        <v>53</v>
      </c>
      <c r="D33" s="14" t="s">
        <v>20</v>
      </c>
      <c r="E33" s="5">
        <v>33702</v>
      </c>
      <c r="F33" s="5">
        <v>17000</v>
      </c>
      <c r="G33" s="5">
        <v>0</v>
      </c>
      <c r="H33" s="5">
        <v>75250</v>
      </c>
      <c r="I33" s="5">
        <v>22000</v>
      </c>
      <c r="J33" s="5">
        <f t="shared" si="3"/>
        <v>3300</v>
      </c>
      <c r="K33" s="5">
        <f t="shared" si="0"/>
        <v>18700</v>
      </c>
      <c r="L33" s="5">
        <v>0</v>
      </c>
      <c r="M33" s="5">
        <f t="shared" si="1"/>
        <v>0</v>
      </c>
      <c r="N33" s="5">
        <f t="shared" si="2"/>
        <v>0</v>
      </c>
      <c r="O33" s="5">
        <v>0</v>
      </c>
      <c r="P33" s="5">
        <v>0</v>
      </c>
      <c r="Q33" s="5">
        <v>0</v>
      </c>
      <c r="R33" s="5">
        <f>E33+F33+G33+K33+N33+O33+P33-Q33+H33</f>
        <v>144652</v>
      </c>
      <c r="S33" s="2"/>
    </row>
    <row r="34" spans="1:19" ht="15.75" x14ac:dyDescent="0.25">
      <c r="A34" s="3">
        <v>29</v>
      </c>
      <c r="B34" s="11" t="s">
        <v>54</v>
      </c>
      <c r="C34" s="14" t="s">
        <v>53</v>
      </c>
      <c r="D34" s="14" t="s">
        <v>12</v>
      </c>
      <c r="E34" s="5">
        <v>33702</v>
      </c>
      <c r="F34" s="5">
        <v>17000</v>
      </c>
      <c r="G34" s="5">
        <v>0</v>
      </c>
      <c r="H34" s="5">
        <v>37625</v>
      </c>
      <c r="I34" s="5">
        <v>14000</v>
      </c>
      <c r="J34" s="5">
        <f t="shared" si="3"/>
        <v>2100</v>
      </c>
      <c r="K34" s="5">
        <f t="shared" si="0"/>
        <v>11900</v>
      </c>
      <c r="L34" s="5">
        <v>0</v>
      </c>
      <c r="M34" s="5">
        <f t="shared" si="1"/>
        <v>0</v>
      </c>
      <c r="N34" s="5">
        <f t="shared" si="2"/>
        <v>0</v>
      </c>
      <c r="O34" s="5">
        <v>0</v>
      </c>
      <c r="P34" s="5">
        <v>0</v>
      </c>
      <c r="Q34" s="5">
        <v>0</v>
      </c>
      <c r="R34" s="5">
        <f>E34+F34+G34+K34+N34+O34+P34-Q34+H34</f>
        <v>100227</v>
      </c>
      <c r="S34" s="2"/>
    </row>
    <row r="35" spans="1:19" ht="15.75" x14ac:dyDescent="0.25">
      <c r="A35" s="3">
        <v>30</v>
      </c>
      <c r="B35" s="11" t="s">
        <v>55</v>
      </c>
      <c r="C35" s="14" t="s">
        <v>56</v>
      </c>
      <c r="D35" s="14" t="s">
        <v>12</v>
      </c>
      <c r="E35" s="5">
        <v>40000</v>
      </c>
      <c r="F35" s="5">
        <v>17000</v>
      </c>
      <c r="G35" s="5">
        <v>0</v>
      </c>
      <c r="H35" s="5">
        <v>37625</v>
      </c>
      <c r="I35" s="5">
        <v>10000</v>
      </c>
      <c r="J35" s="5">
        <f t="shared" si="3"/>
        <v>1500</v>
      </c>
      <c r="K35" s="5">
        <f t="shared" si="0"/>
        <v>8500</v>
      </c>
      <c r="L35" s="5">
        <v>0</v>
      </c>
      <c r="M35" s="5">
        <f t="shared" si="1"/>
        <v>0</v>
      </c>
      <c r="N35" s="5">
        <f t="shared" si="2"/>
        <v>0</v>
      </c>
      <c r="O35" s="5">
        <v>0</v>
      </c>
      <c r="P35" s="5">
        <v>0</v>
      </c>
      <c r="Q35" s="5">
        <v>0</v>
      </c>
      <c r="R35" s="5">
        <f>E35+F35+G35+K35+N35+O35+P35-Q35+H35</f>
        <v>103125</v>
      </c>
      <c r="S35" s="2"/>
    </row>
    <row r="36" spans="1:19" ht="15.75" x14ac:dyDescent="0.25">
      <c r="A36" s="3">
        <v>31</v>
      </c>
      <c r="B36" s="11" t="s">
        <v>57</v>
      </c>
      <c r="C36" s="14" t="s">
        <v>28</v>
      </c>
      <c r="D36" s="14" t="s">
        <v>12</v>
      </c>
      <c r="E36" s="5">
        <v>40000</v>
      </c>
      <c r="F36" s="5">
        <v>17000</v>
      </c>
      <c r="G36" s="5">
        <v>0</v>
      </c>
      <c r="H36" s="5">
        <v>37625</v>
      </c>
      <c r="I36" s="5">
        <v>24000</v>
      </c>
      <c r="J36" s="5">
        <f t="shared" si="3"/>
        <v>3600</v>
      </c>
      <c r="K36" s="5">
        <f t="shared" si="0"/>
        <v>20400</v>
      </c>
      <c r="L36" s="5">
        <v>0</v>
      </c>
      <c r="M36" s="5">
        <f t="shared" si="1"/>
        <v>0</v>
      </c>
      <c r="N36" s="5">
        <f t="shared" si="2"/>
        <v>0</v>
      </c>
      <c r="O36" s="5">
        <v>0</v>
      </c>
      <c r="P36" s="5">
        <v>0</v>
      </c>
      <c r="Q36" s="5">
        <v>0</v>
      </c>
      <c r="R36" s="5">
        <f>E36+F36+G36+K36+N36+O36+P36-Q36+H36</f>
        <v>115025</v>
      </c>
      <c r="S36" s="2"/>
    </row>
    <row r="37" spans="1:19" ht="15.75" x14ac:dyDescent="0.25">
      <c r="A37" s="3">
        <v>32</v>
      </c>
      <c r="B37" s="11" t="s">
        <v>58</v>
      </c>
      <c r="C37" s="14" t="s">
        <v>59</v>
      </c>
      <c r="D37" s="14" t="s">
        <v>12</v>
      </c>
      <c r="E37" s="5">
        <v>40000</v>
      </c>
      <c r="F37" s="5">
        <v>17000</v>
      </c>
      <c r="G37" s="5">
        <v>0</v>
      </c>
      <c r="H37" s="5">
        <v>37625</v>
      </c>
      <c r="I37" s="5">
        <v>10000</v>
      </c>
      <c r="J37" s="5">
        <f t="shared" si="3"/>
        <v>1500</v>
      </c>
      <c r="K37" s="5">
        <f t="shared" si="0"/>
        <v>8500</v>
      </c>
      <c r="L37" s="5">
        <v>0</v>
      </c>
      <c r="M37" s="5">
        <f t="shared" si="1"/>
        <v>0</v>
      </c>
      <c r="N37" s="5">
        <f t="shared" si="2"/>
        <v>0</v>
      </c>
      <c r="O37" s="5">
        <v>0</v>
      </c>
      <c r="P37" s="5">
        <v>0</v>
      </c>
      <c r="Q37" s="5">
        <v>0</v>
      </c>
      <c r="R37" s="5">
        <f>E37+F37+G37+K37+N37+O37+P37-Q37+H37</f>
        <v>103125</v>
      </c>
      <c r="S37" s="2"/>
    </row>
    <row r="38" spans="1:19" ht="15.75" x14ac:dyDescent="0.25">
      <c r="A38" s="3">
        <v>33</v>
      </c>
      <c r="B38" s="11" t="s">
        <v>60</v>
      </c>
      <c r="C38" s="14" t="s">
        <v>25</v>
      </c>
      <c r="D38" s="14" t="s">
        <v>12</v>
      </c>
      <c r="E38" s="5">
        <v>30016</v>
      </c>
      <c r="F38" s="5">
        <v>17000</v>
      </c>
      <c r="G38" s="5">
        <v>0</v>
      </c>
      <c r="H38" s="5">
        <v>0</v>
      </c>
      <c r="I38" s="5">
        <v>6000</v>
      </c>
      <c r="J38" s="5">
        <f t="shared" si="3"/>
        <v>900</v>
      </c>
      <c r="K38" s="5">
        <f t="shared" si="0"/>
        <v>5100</v>
      </c>
      <c r="L38" s="5">
        <v>0</v>
      </c>
      <c r="M38" s="5">
        <f t="shared" si="1"/>
        <v>0</v>
      </c>
      <c r="N38" s="5">
        <f t="shared" si="2"/>
        <v>0</v>
      </c>
      <c r="O38" s="5">
        <v>0</v>
      </c>
      <c r="P38" s="5">
        <v>0</v>
      </c>
      <c r="Q38" s="5">
        <v>0</v>
      </c>
      <c r="R38" s="5">
        <f>E38+F38+G38+K38+N38+O38+P38-Q38+H38</f>
        <v>52116</v>
      </c>
      <c r="S38" s="2"/>
    </row>
    <row r="39" spans="1:19" ht="15.75" x14ac:dyDescent="0.25">
      <c r="A39" s="3">
        <v>34</v>
      </c>
      <c r="B39" s="11" t="s">
        <v>61</v>
      </c>
      <c r="C39" s="14" t="s">
        <v>62</v>
      </c>
      <c r="D39" s="14" t="s">
        <v>12</v>
      </c>
      <c r="E39" s="5">
        <v>40000</v>
      </c>
      <c r="F39" s="5">
        <v>17000</v>
      </c>
      <c r="G39" s="5">
        <v>0</v>
      </c>
      <c r="H39" s="5">
        <v>0</v>
      </c>
      <c r="I39" s="5">
        <v>8000</v>
      </c>
      <c r="J39" s="5">
        <f t="shared" si="3"/>
        <v>1200</v>
      </c>
      <c r="K39" s="5">
        <f t="shared" si="0"/>
        <v>6800</v>
      </c>
      <c r="L39" s="5">
        <v>0</v>
      </c>
      <c r="M39" s="5">
        <f t="shared" si="1"/>
        <v>0</v>
      </c>
      <c r="N39" s="5">
        <f t="shared" si="2"/>
        <v>0</v>
      </c>
      <c r="O39" s="5">
        <v>0</v>
      </c>
      <c r="P39" s="5">
        <v>0</v>
      </c>
      <c r="Q39" s="5">
        <v>0</v>
      </c>
      <c r="R39" s="5">
        <f>E39+F39+G39+K39+N39+O39+P39-Q39+H39</f>
        <v>63800</v>
      </c>
      <c r="S39" s="2"/>
    </row>
    <row r="40" spans="1:19" ht="15.75" x14ac:dyDescent="0.25">
      <c r="A40" s="3">
        <v>35</v>
      </c>
      <c r="B40" s="11" t="s">
        <v>63</v>
      </c>
      <c r="C40" s="14" t="s">
        <v>14</v>
      </c>
      <c r="D40" s="14" t="s">
        <v>15</v>
      </c>
      <c r="E40" s="5">
        <v>40000</v>
      </c>
      <c r="F40" s="5">
        <v>17000</v>
      </c>
      <c r="G40" s="5">
        <v>0</v>
      </c>
      <c r="H40" s="5">
        <v>75250</v>
      </c>
      <c r="I40" s="5">
        <v>22000</v>
      </c>
      <c r="J40" s="5">
        <f t="shared" si="3"/>
        <v>3300</v>
      </c>
      <c r="K40" s="5">
        <f t="shared" si="0"/>
        <v>18700</v>
      </c>
      <c r="L40" s="5">
        <v>0</v>
      </c>
      <c r="M40" s="5">
        <f t="shared" si="1"/>
        <v>0</v>
      </c>
      <c r="N40" s="5">
        <f t="shared" si="2"/>
        <v>0</v>
      </c>
      <c r="O40" s="5">
        <v>0</v>
      </c>
      <c r="P40" s="5">
        <v>0</v>
      </c>
      <c r="Q40" s="5">
        <v>0</v>
      </c>
      <c r="R40" s="5">
        <f>E40+F40+G40+K40+N40+O40+P40-Q40+H40</f>
        <v>150950</v>
      </c>
      <c r="S40" s="2"/>
    </row>
    <row r="41" spans="1:19" ht="15.75" x14ac:dyDescent="0.25">
      <c r="A41" s="3">
        <v>36</v>
      </c>
      <c r="B41" s="11" t="s">
        <v>64</v>
      </c>
      <c r="C41" s="14" t="s">
        <v>14</v>
      </c>
      <c r="D41" s="14" t="s">
        <v>8</v>
      </c>
      <c r="E41" s="5">
        <v>40000</v>
      </c>
      <c r="F41" s="5">
        <v>17000</v>
      </c>
      <c r="G41" s="5">
        <v>0</v>
      </c>
      <c r="H41" s="5">
        <v>75250</v>
      </c>
      <c r="I41" s="5">
        <v>6000</v>
      </c>
      <c r="J41" s="5">
        <f t="shared" si="3"/>
        <v>900</v>
      </c>
      <c r="K41" s="5">
        <f t="shared" si="0"/>
        <v>5100</v>
      </c>
      <c r="L41" s="5">
        <v>0</v>
      </c>
      <c r="M41" s="5">
        <f t="shared" si="1"/>
        <v>0</v>
      </c>
      <c r="N41" s="5">
        <f t="shared" si="2"/>
        <v>0</v>
      </c>
      <c r="O41" s="5">
        <v>36000</v>
      </c>
      <c r="P41" s="5">
        <v>0</v>
      </c>
      <c r="Q41" s="5">
        <v>0</v>
      </c>
      <c r="R41" s="5">
        <f>E41+F41+G41+K41+N41+O41+P41-Q41+H41</f>
        <v>173350</v>
      </c>
      <c r="S41" s="2"/>
    </row>
    <row r="42" spans="1:19" ht="15.75" x14ac:dyDescent="0.25">
      <c r="A42" s="3">
        <v>37</v>
      </c>
      <c r="B42" s="11" t="s">
        <v>65</v>
      </c>
      <c r="C42" s="14" t="s">
        <v>12</v>
      </c>
      <c r="D42" s="14" t="s">
        <v>12</v>
      </c>
      <c r="E42" s="5">
        <v>30016</v>
      </c>
      <c r="F42" s="5">
        <v>17000</v>
      </c>
      <c r="G42" s="5">
        <v>0</v>
      </c>
      <c r="H42" s="5">
        <v>0</v>
      </c>
      <c r="I42" s="5">
        <v>0</v>
      </c>
      <c r="J42" s="5">
        <f t="shared" si="3"/>
        <v>0</v>
      </c>
      <c r="K42" s="5">
        <f t="shared" si="0"/>
        <v>0</v>
      </c>
      <c r="L42" s="5">
        <v>0</v>
      </c>
      <c r="M42" s="5">
        <f t="shared" si="1"/>
        <v>0</v>
      </c>
      <c r="N42" s="5">
        <f t="shared" si="2"/>
        <v>0</v>
      </c>
      <c r="O42" s="5">
        <v>0</v>
      </c>
      <c r="P42" s="5">
        <v>0</v>
      </c>
      <c r="Q42" s="5">
        <v>0</v>
      </c>
      <c r="R42" s="5">
        <f>E42+F42+G42+K42+N42+O42+P42-Q42+H42</f>
        <v>47016</v>
      </c>
      <c r="S42" s="2"/>
    </row>
    <row r="43" spans="1:19" ht="15.75" x14ac:dyDescent="0.25">
      <c r="A43" s="3">
        <v>38</v>
      </c>
      <c r="B43" s="11" t="s">
        <v>66</v>
      </c>
      <c r="C43" s="14" t="s">
        <v>12</v>
      </c>
      <c r="D43" s="14" t="s">
        <v>12</v>
      </c>
      <c r="E43" s="5">
        <v>30016</v>
      </c>
      <c r="F43" s="5">
        <v>17000</v>
      </c>
      <c r="G43" s="5">
        <v>0</v>
      </c>
      <c r="H43" s="5">
        <v>37625</v>
      </c>
      <c r="I43" s="5">
        <v>8000</v>
      </c>
      <c r="J43" s="5">
        <f t="shared" si="3"/>
        <v>1200</v>
      </c>
      <c r="K43" s="5">
        <f t="shared" si="0"/>
        <v>6800</v>
      </c>
      <c r="L43" s="5">
        <v>0</v>
      </c>
      <c r="M43" s="5">
        <f t="shared" si="1"/>
        <v>0</v>
      </c>
      <c r="N43" s="5">
        <f t="shared" si="2"/>
        <v>0</v>
      </c>
      <c r="O43" s="5">
        <v>0</v>
      </c>
      <c r="P43" s="5">
        <v>0</v>
      </c>
      <c r="Q43" s="5">
        <v>0</v>
      </c>
      <c r="R43" s="5">
        <f>E43+F43+G43+K43+N43+O43+P43-Q43+H43</f>
        <v>91441</v>
      </c>
      <c r="S43" s="2"/>
    </row>
    <row r="44" spans="1:19" ht="15.75" x14ac:dyDescent="0.25">
      <c r="A44" s="3">
        <v>39</v>
      </c>
      <c r="B44" s="11" t="s">
        <v>67</v>
      </c>
      <c r="C44" s="14" t="s">
        <v>18</v>
      </c>
      <c r="D44" s="14" t="s">
        <v>18</v>
      </c>
      <c r="E44" s="5">
        <v>31214</v>
      </c>
      <c r="F44" s="5">
        <v>17000</v>
      </c>
      <c r="G44" s="5">
        <v>0</v>
      </c>
      <c r="H44" s="5">
        <v>75250</v>
      </c>
      <c r="I44" s="5">
        <v>12000</v>
      </c>
      <c r="J44" s="5">
        <f t="shared" si="3"/>
        <v>1800</v>
      </c>
      <c r="K44" s="5">
        <f t="shared" si="0"/>
        <v>10200</v>
      </c>
      <c r="L44" s="5">
        <v>0</v>
      </c>
      <c r="M44" s="5">
        <f t="shared" si="1"/>
        <v>0</v>
      </c>
      <c r="N44" s="5">
        <f t="shared" si="2"/>
        <v>0</v>
      </c>
      <c r="O44" s="5">
        <v>0</v>
      </c>
      <c r="P44" s="5">
        <v>0</v>
      </c>
      <c r="Q44" s="5">
        <v>0</v>
      </c>
      <c r="R44" s="5">
        <f>E44+F44+G44+K44+N44+O44+P44-Q44+H44</f>
        <v>133664</v>
      </c>
      <c r="S44" s="2"/>
    </row>
    <row r="45" spans="1:19" ht="15.75" x14ac:dyDescent="0.25">
      <c r="A45" s="3">
        <v>40</v>
      </c>
      <c r="B45" s="11" t="s">
        <v>68</v>
      </c>
      <c r="C45" s="14" t="s">
        <v>11</v>
      </c>
      <c r="D45" s="14" t="s">
        <v>12</v>
      </c>
      <c r="E45" s="5">
        <v>40000</v>
      </c>
      <c r="F45" s="5">
        <v>17000</v>
      </c>
      <c r="G45" s="5">
        <v>37625</v>
      </c>
      <c r="H45" s="5">
        <v>37625</v>
      </c>
      <c r="I45" s="5">
        <v>20000</v>
      </c>
      <c r="J45" s="5">
        <f t="shared" si="3"/>
        <v>3000</v>
      </c>
      <c r="K45" s="5">
        <f t="shared" si="0"/>
        <v>17000</v>
      </c>
      <c r="L45" s="5">
        <v>0</v>
      </c>
      <c r="M45" s="5">
        <f t="shared" si="1"/>
        <v>0</v>
      </c>
      <c r="N45" s="5">
        <f t="shared" si="2"/>
        <v>0</v>
      </c>
      <c r="O45" s="5">
        <v>15000</v>
      </c>
      <c r="P45" s="5">
        <v>0</v>
      </c>
      <c r="Q45" s="5">
        <v>0</v>
      </c>
      <c r="R45" s="5">
        <f>E45+F45+G45+K45+N45+O45+P45-Q45+H45</f>
        <v>164250</v>
      </c>
      <c r="S45" s="2"/>
    </row>
    <row r="46" spans="1:19" ht="15.75" x14ac:dyDescent="0.25">
      <c r="A46" s="3">
        <v>41</v>
      </c>
      <c r="B46" s="11" t="s">
        <v>69</v>
      </c>
      <c r="C46" s="14" t="s">
        <v>20</v>
      </c>
      <c r="D46" s="14" t="s">
        <v>20</v>
      </c>
      <c r="E46" s="5">
        <v>33702</v>
      </c>
      <c r="F46" s="5">
        <v>17000</v>
      </c>
      <c r="G46" s="5">
        <v>0</v>
      </c>
      <c r="H46" s="5">
        <v>75250</v>
      </c>
      <c r="I46" s="5">
        <v>8000</v>
      </c>
      <c r="J46" s="5">
        <f t="shared" si="3"/>
        <v>1200</v>
      </c>
      <c r="K46" s="5">
        <f t="shared" si="0"/>
        <v>6800</v>
      </c>
      <c r="L46" s="5">
        <v>0</v>
      </c>
      <c r="M46" s="5">
        <f t="shared" si="1"/>
        <v>0</v>
      </c>
      <c r="N46" s="5">
        <f t="shared" si="2"/>
        <v>0</v>
      </c>
      <c r="O46" s="5">
        <v>0</v>
      </c>
      <c r="P46" s="5">
        <v>0</v>
      </c>
      <c r="Q46" s="5">
        <v>0</v>
      </c>
      <c r="R46" s="5">
        <f>E46+F46+G46+K46+N46+O46+P46-Q46+H46</f>
        <v>132752</v>
      </c>
      <c r="S46" s="2"/>
    </row>
    <row r="47" spans="1:19" ht="15.75" x14ac:dyDescent="0.25">
      <c r="A47" s="3">
        <v>42</v>
      </c>
      <c r="B47" s="11" t="s">
        <v>70</v>
      </c>
      <c r="C47" s="14" t="s">
        <v>12</v>
      </c>
      <c r="D47" s="14" t="s">
        <v>71</v>
      </c>
      <c r="E47" s="5">
        <v>30016</v>
      </c>
      <c r="F47" s="5">
        <v>17000</v>
      </c>
      <c r="G47" s="5">
        <v>0</v>
      </c>
      <c r="H47" s="5">
        <v>18812.5</v>
      </c>
      <c r="I47" s="5">
        <v>8000</v>
      </c>
      <c r="J47" s="5">
        <f t="shared" si="3"/>
        <v>1200</v>
      </c>
      <c r="K47" s="5">
        <f t="shared" si="0"/>
        <v>6800</v>
      </c>
      <c r="L47" s="5">
        <v>0</v>
      </c>
      <c r="M47" s="5">
        <f t="shared" si="1"/>
        <v>0</v>
      </c>
      <c r="N47" s="5">
        <f t="shared" si="2"/>
        <v>0</v>
      </c>
      <c r="O47" s="5">
        <v>0</v>
      </c>
      <c r="P47" s="5">
        <v>0</v>
      </c>
      <c r="Q47" s="5">
        <v>0</v>
      </c>
      <c r="R47" s="5">
        <f>E47+F47+G47+K47+N47+O47+P47-Q47+H47</f>
        <v>72628.5</v>
      </c>
      <c r="S47" s="2"/>
    </row>
    <row r="48" spans="1:19" ht="15.75" x14ac:dyDescent="0.25">
      <c r="A48" s="3">
        <v>43</v>
      </c>
      <c r="B48" s="11" t="s">
        <v>72</v>
      </c>
      <c r="C48" s="14" t="s">
        <v>18</v>
      </c>
      <c r="D48" s="14" t="s">
        <v>18</v>
      </c>
      <c r="E48" s="5">
        <v>31214</v>
      </c>
      <c r="F48" s="5">
        <v>17000</v>
      </c>
      <c r="G48" s="5">
        <v>0</v>
      </c>
      <c r="H48" s="5">
        <v>75250</v>
      </c>
      <c r="I48" s="5">
        <v>4000</v>
      </c>
      <c r="J48" s="5">
        <f t="shared" si="3"/>
        <v>600</v>
      </c>
      <c r="K48" s="5">
        <f t="shared" si="0"/>
        <v>3400</v>
      </c>
      <c r="L48" s="5">
        <v>0</v>
      </c>
      <c r="M48" s="5">
        <f t="shared" si="1"/>
        <v>0</v>
      </c>
      <c r="N48" s="5">
        <f t="shared" si="2"/>
        <v>0</v>
      </c>
      <c r="O48" s="5">
        <v>0</v>
      </c>
      <c r="P48" s="5">
        <v>0</v>
      </c>
      <c r="Q48" s="5">
        <v>0</v>
      </c>
      <c r="R48" s="5">
        <f>E48+F48+G48+K48+N48+O48+P48-Q48+H48</f>
        <v>126864</v>
      </c>
      <c r="S48" s="2"/>
    </row>
    <row r="49" spans="1:19" ht="15.75" x14ac:dyDescent="0.25">
      <c r="A49" s="3">
        <v>44</v>
      </c>
      <c r="B49" s="11" t="s">
        <v>73</v>
      </c>
      <c r="C49" s="14" t="s">
        <v>22</v>
      </c>
      <c r="D49" s="14" t="s">
        <v>22</v>
      </c>
      <c r="E49" s="5">
        <v>40000</v>
      </c>
      <c r="F49" s="5">
        <v>17000</v>
      </c>
      <c r="G49" s="5">
        <v>0</v>
      </c>
      <c r="H49" s="5">
        <v>0</v>
      </c>
      <c r="I49" s="5">
        <v>0</v>
      </c>
      <c r="J49" s="5">
        <f t="shared" si="3"/>
        <v>0</v>
      </c>
      <c r="K49" s="5">
        <f t="shared" si="0"/>
        <v>0</v>
      </c>
      <c r="L49" s="5">
        <v>0</v>
      </c>
      <c r="M49" s="5">
        <f t="shared" si="1"/>
        <v>0</v>
      </c>
      <c r="N49" s="5">
        <f t="shared" si="2"/>
        <v>0</v>
      </c>
      <c r="O49" s="5">
        <v>0</v>
      </c>
      <c r="P49" s="5">
        <v>0</v>
      </c>
      <c r="Q49" s="5">
        <v>0</v>
      </c>
      <c r="R49" s="5">
        <f>E49+F49+G49+K49+N49+O49+P49-Q49+H49</f>
        <v>57000</v>
      </c>
      <c r="S49" s="2"/>
    </row>
    <row r="50" spans="1:19" ht="15.75" x14ac:dyDescent="0.25">
      <c r="A50" s="3">
        <v>45</v>
      </c>
      <c r="B50" s="11" t="s">
        <v>74</v>
      </c>
      <c r="C50" s="14" t="s">
        <v>75</v>
      </c>
      <c r="D50" s="14" t="s">
        <v>71</v>
      </c>
      <c r="E50" s="5">
        <v>40000</v>
      </c>
      <c r="F50" s="5">
        <v>17000</v>
      </c>
      <c r="G50" s="5">
        <v>0</v>
      </c>
      <c r="H50" s="5">
        <v>37625</v>
      </c>
      <c r="I50" s="5">
        <v>14000</v>
      </c>
      <c r="J50" s="5">
        <f t="shared" si="3"/>
        <v>2100</v>
      </c>
      <c r="K50" s="5">
        <f t="shared" si="0"/>
        <v>11900</v>
      </c>
      <c r="L50" s="5">
        <v>0</v>
      </c>
      <c r="M50" s="5">
        <f t="shared" si="1"/>
        <v>0</v>
      </c>
      <c r="N50" s="5">
        <f t="shared" si="2"/>
        <v>0</v>
      </c>
      <c r="O50" s="5">
        <v>0</v>
      </c>
      <c r="P50" s="5">
        <v>0</v>
      </c>
      <c r="Q50" s="5">
        <v>0</v>
      </c>
      <c r="R50" s="5">
        <f>E50+F50+G50+K50+N50+O50+P50-Q50+H50</f>
        <v>106525</v>
      </c>
      <c r="S50" s="2"/>
    </row>
    <row r="51" spans="1:19" ht="15.75" x14ac:dyDescent="0.25">
      <c r="A51" s="3">
        <v>46</v>
      </c>
      <c r="B51" s="11" t="s">
        <v>76</v>
      </c>
      <c r="C51" s="14" t="s">
        <v>77</v>
      </c>
      <c r="D51" s="14" t="s">
        <v>44</v>
      </c>
      <c r="E51" s="5">
        <v>34035</v>
      </c>
      <c r="F51" s="5">
        <v>17000</v>
      </c>
      <c r="G51" s="5">
        <v>0</v>
      </c>
      <c r="H51" s="5">
        <v>75250</v>
      </c>
      <c r="I51" s="5">
        <v>18000</v>
      </c>
      <c r="J51" s="5">
        <f t="shared" si="3"/>
        <v>2700</v>
      </c>
      <c r="K51" s="5">
        <f t="shared" si="0"/>
        <v>15300</v>
      </c>
      <c r="L51" s="5">
        <v>0</v>
      </c>
      <c r="M51" s="5">
        <f t="shared" si="1"/>
        <v>0</v>
      </c>
      <c r="N51" s="5">
        <f t="shared" si="2"/>
        <v>0</v>
      </c>
      <c r="O51" s="5">
        <v>24000</v>
      </c>
      <c r="P51" s="5">
        <v>0</v>
      </c>
      <c r="Q51" s="5">
        <v>0</v>
      </c>
      <c r="R51" s="5">
        <f>E51+F51+G51+K51+N51+O51+P51-Q51+H51</f>
        <v>165585</v>
      </c>
      <c r="S51" s="2"/>
    </row>
    <row r="52" spans="1:19" ht="15.75" x14ac:dyDescent="0.25">
      <c r="A52" s="3">
        <v>47</v>
      </c>
      <c r="B52" s="11" t="s">
        <v>78</v>
      </c>
      <c r="C52" s="14" t="s">
        <v>79</v>
      </c>
      <c r="D52" s="14" t="s">
        <v>80</v>
      </c>
      <c r="E52" s="5">
        <v>31214</v>
      </c>
      <c r="F52" s="5">
        <v>17000</v>
      </c>
      <c r="G52" s="5">
        <v>0</v>
      </c>
      <c r="H52" s="5">
        <v>75250</v>
      </c>
      <c r="I52" s="5">
        <v>24000</v>
      </c>
      <c r="J52" s="5">
        <f t="shared" si="3"/>
        <v>3600</v>
      </c>
      <c r="K52" s="5">
        <f t="shared" si="0"/>
        <v>20400</v>
      </c>
      <c r="L52" s="5">
        <v>0</v>
      </c>
      <c r="M52" s="5">
        <f t="shared" si="1"/>
        <v>0</v>
      </c>
      <c r="N52" s="5">
        <f t="shared" si="2"/>
        <v>0</v>
      </c>
      <c r="O52" s="5">
        <v>0</v>
      </c>
      <c r="P52" s="5">
        <v>0</v>
      </c>
      <c r="Q52" s="5">
        <v>0</v>
      </c>
      <c r="R52" s="5">
        <f>E52+F52+G52+K52+N52+O52+P52-Q52+H52</f>
        <v>143864</v>
      </c>
      <c r="S52" s="2"/>
    </row>
    <row r="53" spans="1:19" ht="15.75" x14ac:dyDescent="0.25">
      <c r="A53" s="3">
        <v>48</v>
      </c>
      <c r="B53" s="11" t="s">
        <v>81</v>
      </c>
      <c r="C53" s="14" t="s">
        <v>71</v>
      </c>
      <c r="D53" s="14" t="s">
        <v>82</v>
      </c>
      <c r="E53" s="5">
        <v>30016</v>
      </c>
      <c r="F53" s="5">
        <v>17000</v>
      </c>
      <c r="G53" s="5">
        <v>0</v>
      </c>
      <c r="H53" s="5">
        <v>75250</v>
      </c>
      <c r="I53" s="5">
        <v>10000</v>
      </c>
      <c r="J53" s="5">
        <f t="shared" si="3"/>
        <v>1500</v>
      </c>
      <c r="K53" s="5">
        <f t="shared" si="0"/>
        <v>8500</v>
      </c>
      <c r="L53" s="5">
        <v>0</v>
      </c>
      <c r="M53" s="5">
        <f t="shared" si="1"/>
        <v>0</v>
      </c>
      <c r="N53" s="5">
        <f t="shared" si="2"/>
        <v>0</v>
      </c>
      <c r="O53" s="5">
        <v>0</v>
      </c>
      <c r="P53" s="5">
        <v>0</v>
      </c>
      <c r="Q53" s="5">
        <v>0</v>
      </c>
      <c r="R53" s="5">
        <f>E53+F53+G53+K53+N53+O53+P53-Q53+H53</f>
        <v>130766</v>
      </c>
      <c r="S53" s="2"/>
    </row>
    <row r="54" spans="1:19" ht="15.75" x14ac:dyDescent="0.25">
      <c r="A54" s="3">
        <v>49</v>
      </c>
      <c r="B54" s="11" t="s">
        <v>83</v>
      </c>
      <c r="C54" s="14" t="s">
        <v>8</v>
      </c>
      <c r="D54" s="14" t="s">
        <v>8</v>
      </c>
      <c r="E54" s="5">
        <v>40000</v>
      </c>
      <c r="F54" s="5">
        <v>17000</v>
      </c>
      <c r="G54" s="5">
        <v>0</v>
      </c>
      <c r="H54" s="5">
        <v>75250</v>
      </c>
      <c r="I54" s="5">
        <v>8000</v>
      </c>
      <c r="J54" s="5">
        <f t="shared" si="3"/>
        <v>1200</v>
      </c>
      <c r="K54" s="5">
        <f t="shared" si="0"/>
        <v>6800</v>
      </c>
      <c r="L54" s="5">
        <v>35000</v>
      </c>
      <c r="M54" s="5">
        <f t="shared" si="1"/>
        <v>5250</v>
      </c>
      <c r="N54" s="5">
        <f t="shared" si="2"/>
        <v>29750</v>
      </c>
      <c r="O54" s="5">
        <v>0</v>
      </c>
      <c r="P54" s="5">
        <v>0</v>
      </c>
      <c r="Q54" s="5">
        <v>0</v>
      </c>
      <c r="R54" s="5">
        <f>E54+F54+G54+K54+N54+O54+P54-Q54+H54</f>
        <v>168800</v>
      </c>
      <c r="S54" s="2"/>
    </row>
    <row r="55" spans="1:19" ht="15.75" x14ac:dyDescent="0.25">
      <c r="A55" s="3">
        <v>50</v>
      </c>
      <c r="B55" s="11" t="s">
        <v>84</v>
      </c>
      <c r="C55" s="14" t="s">
        <v>22</v>
      </c>
      <c r="D55" s="14" t="s">
        <v>22</v>
      </c>
      <c r="E55" s="5">
        <v>40000</v>
      </c>
      <c r="F55" s="5">
        <v>17000</v>
      </c>
      <c r="G55" s="5">
        <v>0</v>
      </c>
      <c r="H55" s="5">
        <v>43895.833333333328</v>
      </c>
      <c r="I55" s="5">
        <v>8000</v>
      </c>
      <c r="J55" s="5">
        <f t="shared" si="3"/>
        <v>1200</v>
      </c>
      <c r="K55" s="5">
        <f t="shared" si="0"/>
        <v>6800</v>
      </c>
      <c r="L55" s="5">
        <v>0</v>
      </c>
      <c r="M55" s="5">
        <f t="shared" si="1"/>
        <v>0</v>
      </c>
      <c r="N55" s="5">
        <f t="shared" si="2"/>
        <v>0</v>
      </c>
      <c r="O55" s="5">
        <v>0</v>
      </c>
      <c r="P55" s="5">
        <v>0</v>
      </c>
      <c r="Q55" s="5">
        <v>0</v>
      </c>
      <c r="R55" s="5">
        <f>E55+F55+G55+K55+N55+O55+P55-Q55+H55</f>
        <v>107695.83333333333</v>
      </c>
      <c r="S55" s="2"/>
    </row>
    <row r="56" spans="1:19" ht="15.75" x14ac:dyDescent="0.25">
      <c r="A56" s="3">
        <v>51</v>
      </c>
      <c r="B56" s="11" t="s">
        <v>85</v>
      </c>
      <c r="C56" s="14" t="s">
        <v>25</v>
      </c>
      <c r="D56" s="14" t="s">
        <v>12</v>
      </c>
      <c r="E56" s="5">
        <v>30016</v>
      </c>
      <c r="F56" s="5">
        <v>17000</v>
      </c>
      <c r="G56" s="5">
        <v>0</v>
      </c>
      <c r="H56" s="5">
        <v>37625</v>
      </c>
      <c r="I56" s="5">
        <v>4000</v>
      </c>
      <c r="J56" s="5">
        <f t="shared" si="3"/>
        <v>600</v>
      </c>
      <c r="K56" s="5">
        <f t="shared" si="0"/>
        <v>3400</v>
      </c>
      <c r="L56" s="5">
        <v>0</v>
      </c>
      <c r="M56" s="5">
        <f t="shared" si="1"/>
        <v>0</v>
      </c>
      <c r="N56" s="5">
        <f t="shared" si="2"/>
        <v>0</v>
      </c>
      <c r="O56" s="5">
        <v>0</v>
      </c>
      <c r="P56" s="5">
        <v>0</v>
      </c>
      <c r="Q56" s="5">
        <v>0</v>
      </c>
      <c r="R56" s="5">
        <f>E56+F56+G56+K56+N56+O56+P56-Q56+H56</f>
        <v>88041</v>
      </c>
      <c r="S56" s="2"/>
    </row>
    <row r="57" spans="1:19" ht="15.75" x14ac:dyDescent="0.25">
      <c r="A57" s="3">
        <v>52</v>
      </c>
      <c r="B57" s="11" t="s">
        <v>86</v>
      </c>
      <c r="C57" s="14" t="s">
        <v>87</v>
      </c>
      <c r="D57" s="14" t="s">
        <v>88</v>
      </c>
      <c r="E57" s="5">
        <v>40000</v>
      </c>
      <c r="F57" s="5">
        <v>17000</v>
      </c>
      <c r="G57" s="5">
        <v>0</v>
      </c>
      <c r="H57" s="5">
        <v>0</v>
      </c>
      <c r="I57" s="5">
        <v>16000</v>
      </c>
      <c r="J57" s="5">
        <f t="shared" si="3"/>
        <v>2400</v>
      </c>
      <c r="K57" s="5">
        <f t="shared" si="0"/>
        <v>13600</v>
      </c>
      <c r="L57" s="5">
        <v>0</v>
      </c>
      <c r="M57" s="5">
        <f t="shared" si="1"/>
        <v>0</v>
      </c>
      <c r="N57" s="5">
        <f t="shared" si="2"/>
        <v>0</v>
      </c>
      <c r="O57" s="5">
        <v>0</v>
      </c>
      <c r="P57" s="5">
        <v>0</v>
      </c>
      <c r="Q57" s="5">
        <v>0</v>
      </c>
      <c r="R57" s="5">
        <f>E57+F57+G57+K57+N57+O57+P57-Q57+H57</f>
        <v>70600</v>
      </c>
      <c r="S57" s="2"/>
    </row>
    <row r="58" spans="1:19" ht="15.75" x14ac:dyDescent="0.25">
      <c r="A58" s="3">
        <v>53</v>
      </c>
      <c r="B58" s="12" t="s">
        <v>89</v>
      </c>
      <c r="C58" s="15" t="s">
        <v>20</v>
      </c>
      <c r="D58" s="15" t="s">
        <v>12</v>
      </c>
      <c r="E58" s="5">
        <v>33702</v>
      </c>
      <c r="F58" s="5">
        <v>20000</v>
      </c>
      <c r="G58" s="5">
        <v>0</v>
      </c>
      <c r="H58" s="5">
        <v>39506</v>
      </c>
      <c r="I58" s="5">
        <v>17500</v>
      </c>
      <c r="J58" s="5">
        <f t="shared" si="3"/>
        <v>2625</v>
      </c>
      <c r="K58" s="5">
        <f t="shared" si="0"/>
        <v>14875</v>
      </c>
      <c r="L58" s="5">
        <v>0</v>
      </c>
      <c r="M58" s="5">
        <f t="shared" si="1"/>
        <v>0</v>
      </c>
      <c r="N58" s="5">
        <f t="shared" si="2"/>
        <v>0</v>
      </c>
      <c r="O58" s="5">
        <v>0</v>
      </c>
      <c r="P58" s="5">
        <v>0</v>
      </c>
      <c r="Q58" s="5">
        <v>0</v>
      </c>
      <c r="R58" s="5">
        <f>E58+F58+G58+K58+N58+O58+P58-Q58+H58</f>
        <v>108083</v>
      </c>
      <c r="S58" s="2"/>
    </row>
    <row r="59" spans="1:19" ht="15.75" x14ac:dyDescent="0.25">
      <c r="A59" s="3">
        <v>54</v>
      </c>
      <c r="B59" s="11" t="s">
        <v>90</v>
      </c>
      <c r="C59" s="14" t="s">
        <v>22</v>
      </c>
      <c r="D59" s="14" t="s">
        <v>22</v>
      </c>
      <c r="E59" s="5">
        <v>40000</v>
      </c>
      <c r="F59" s="5">
        <v>17000</v>
      </c>
      <c r="G59" s="5">
        <v>0</v>
      </c>
      <c r="H59" s="5">
        <v>37625</v>
      </c>
      <c r="I59" s="5">
        <v>8000</v>
      </c>
      <c r="J59" s="5">
        <f t="shared" si="3"/>
        <v>1200</v>
      </c>
      <c r="K59" s="5">
        <f t="shared" si="0"/>
        <v>6800</v>
      </c>
      <c r="L59" s="5">
        <v>0</v>
      </c>
      <c r="M59" s="5">
        <f t="shared" si="1"/>
        <v>0</v>
      </c>
      <c r="N59" s="5">
        <f t="shared" si="2"/>
        <v>0</v>
      </c>
      <c r="O59" s="5">
        <v>0</v>
      </c>
      <c r="P59" s="5">
        <v>0</v>
      </c>
      <c r="Q59" s="5">
        <v>0</v>
      </c>
      <c r="R59" s="5">
        <f>E59+F59+G59+K59+N59+O59+P59-Q59+H59</f>
        <v>101425</v>
      </c>
      <c r="S59" s="2"/>
    </row>
    <row r="60" spans="1:19" ht="15.75" x14ac:dyDescent="0.25">
      <c r="A60" s="3">
        <v>55</v>
      </c>
      <c r="B60" s="11" t="s">
        <v>91</v>
      </c>
      <c r="C60" s="14" t="s">
        <v>53</v>
      </c>
      <c r="D60" s="14" t="s">
        <v>12</v>
      </c>
      <c r="E60" s="5">
        <v>33702</v>
      </c>
      <c r="F60" s="5">
        <v>17000</v>
      </c>
      <c r="G60" s="5">
        <v>0</v>
      </c>
      <c r="H60" s="5">
        <v>37625</v>
      </c>
      <c r="I60" s="5">
        <v>0</v>
      </c>
      <c r="J60" s="5">
        <f t="shared" si="3"/>
        <v>0</v>
      </c>
      <c r="K60" s="5">
        <f t="shared" si="0"/>
        <v>0</v>
      </c>
      <c r="L60" s="5">
        <v>0</v>
      </c>
      <c r="M60" s="5">
        <f t="shared" si="1"/>
        <v>0</v>
      </c>
      <c r="N60" s="5">
        <f t="shared" si="2"/>
        <v>0</v>
      </c>
      <c r="O60" s="5">
        <v>0</v>
      </c>
      <c r="P60" s="5">
        <v>0</v>
      </c>
      <c r="Q60" s="5">
        <v>0</v>
      </c>
      <c r="R60" s="5">
        <f>E60+F60+G60+K60+N60+O60+P60-Q60+H60</f>
        <v>88327</v>
      </c>
      <c r="S60" s="2"/>
    </row>
    <row r="61" spans="1:19" ht="15.75" x14ac:dyDescent="0.25">
      <c r="A61" s="3">
        <v>56</v>
      </c>
      <c r="B61" s="11" t="s">
        <v>92</v>
      </c>
      <c r="C61" s="14" t="s">
        <v>25</v>
      </c>
      <c r="D61" s="14" t="s">
        <v>12</v>
      </c>
      <c r="E61" s="5">
        <v>30016</v>
      </c>
      <c r="F61" s="5">
        <v>17000</v>
      </c>
      <c r="G61" s="5">
        <v>0</v>
      </c>
      <c r="H61" s="5">
        <v>39506</v>
      </c>
      <c r="I61" s="5">
        <v>18000</v>
      </c>
      <c r="J61" s="5">
        <f t="shared" si="3"/>
        <v>2700</v>
      </c>
      <c r="K61" s="5">
        <f t="shared" si="0"/>
        <v>15300</v>
      </c>
      <c r="L61" s="5">
        <v>0</v>
      </c>
      <c r="M61" s="5">
        <f t="shared" si="1"/>
        <v>0</v>
      </c>
      <c r="N61" s="5">
        <f t="shared" si="2"/>
        <v>0</v>
      </c>
      <c r="O61" s="5">
        <v>0</v>
      </c>
      <c r="P61" s="5">
        <v>0</v>
      </c>
      <c r="Q61" s="5">
        <v>0</v>
      </c>
      <c r="R61" s="5">
        <f>E61+F61+G61+K61+N61+O61+P61-Q61+H61</f>
        <v>101822</v>
      </c>
      <c r="S61" s="2"/>
    </row>
    <row r="62" spans="1:19" ht="15.75" x14ac:dyDescent="0.25">
      <c r="A62" s="3">
        <v>57</v>
      </c>
      <c r="B62" s="11" t="s">
        <v>93</v>
      </c>
      <c r="C62" s="14" t="s">
        <v>14</v>
      </c>
      <c r="D62" s="14" t="s">
        <v>15</v>
      </c>
      <c r="E62" s="5">
        <v>40000</v>
      </c>
      <c r="F62" s="5">
        <v>17000</v>
      </c>
      <c r="G62" s="5">
        <v>0</v>
      </c>
      <c r="H62" s="5">
        <v>75250</v>
      </c>
      <c r="I62" s="5">
        <v>8000</v>
      </c>
      <c r="J62" s="5">
        <f t="shared" si="3"/>
        <v>1200</v>
      </c>
      <c r="K62" s="5">
        <f t="shared" si="0"/>
        <v>6800</v>
      </c>
      <c r="L62" s="5">
        <v>35000</v>
      </c>
      <c r="M62" s="5">
        <f t="shared" si="1"/>
        <v>5250</v>
      </c>
      <c r="N62" s="5">
        <f t="shared" si="2"/>
        <v>29750</v>
      </c>
      <c r="O62" s="5">
        <v>0</v>
      </c>
      <c r="P62" s="5">
        <v>0</v>
      </c>
      <c r="Q62" s="5">
        <v>0</v>
      </c>
      <c r="R62" s="5">
        <f>E62+F62+G62+K62+N62+O62+P62-Q62+H62</f>
        <v>168800</v>
      </c>
      <c r="S62" s="2"/>
    </row>
    <row r="63" spans="1:19" ht="15.75" x14ac:dyDescent="0.25">
      <c r="A63" s="3">
        <v>58</v>
      </c>
      <c r="B63" s="11" t="s">
        <v>94</v>
      </c>
      <c r="C63" s="14" t="s">
        <v>20</v>
      </c>
      <c r="D63" s="14" t="s">
        <v>12</v>
      </c>
      <c r="E63" s="5">
        <v>33702</v>
      </c>
      <c r="F63" s="5">
        <v>17000</v>
      </c>
      <c r="G63" s="5">
        <v>0</v>
      </c>
      <c r="H63" s="5">
        <v>37625</v>
      </c>
      <c r="I63" s="5">
        <v>16000</v>
      </c>
      <c r="J63" s="5">
        <f t="shared" si="3"/>
        <v>2400</v>
      </c>
      <c r="K63" s="5">
        <f t="shared" si="0"/>
        <v>13600</v>
      </c>
      <c r="L63" s="5">
        <v>0</v>
      </c>
      <c r="M63" s="5">
        <f t="shared" si="1"/>
        <v>0</v>
      </c>
      <c r="N63" s="5">
        <f t="shared" si="2"/>
        <v>0</v>
      </c>
      <c r="O63" s="5">
        <v>0</v>
      </c>
      <c r="P63" s="5">
        <v>0</v>
      </c>
      <c r="Q63" s="5">
        <v>0</v>
      </c>
      <c r="R63" s="5">
        <f>E63+F63+G63+K63+N63+O63+P63-Q63+H63</f>
        <v>101927</v>
      </c>
      <c r="S63" s="2"/>
    </row>
    <row r="64" spans="1:19" ht="15.75" x14ac:dyDescent="0.25">
      <c r="A64" s="3">
        <v>59</v>
      </c>
      <c r="B64" s="11" t="s">
        <v>95</v>
      </c>
      <c r="C64" s="14" t="s">
        <v>53</v>
      </c>
      <c r="D64" s="14" t="s">
        <v>96</v>
      </c>
      <c r="E64" s="5">
        <v>33702</v>
      </c>
      <c r="F64" s="5">
        <v>17000</v>
      </c>
      <c r="G64" s="5">
        <v>0</v>
      </c>
      <c r="H64" s="5">
        <v>75250</v>
      </c>
      <c r="I64" s="5">
        <v>24000</v>
      </c>
      <c r="J64" s="5">
        <f t="shared" si="3"/>
        <v>3600</v>
      </c>
      <c r="K64" s="5">
        <f t="shared" si="0"/>
        <v>20400</v>
      </c>
      <c r="L64" s="5">
        <v>35000</v>
      </c>
      <c r="M64" s="5">
        <f t="shared" si="1"/>
        <v>5250</v>
      </c>
      <c r="N64" s="5">
        <f t="shared" si="2"/>
        <v>29750</v>
      </c>
      <c r="O64" s="5">
        <v>0</v>
      </c>
      <c r="P64" s="5">
        <v>0</v>
      </c>
      <c r="Q64" s="5">
        <v>0</v>
      </c>
      <c r="R64" s="5">
        <f>E64+F64+G64+K64+N64+O64+P64-Q64+H64</f>
        <v>176102</v>
      </c>
      <c r="S64" s="2"/>
    </row>
    <row r="65" spans="1:19" ht="15.75" x14ac:dyDescent="0.25">
      <c r="A65" s="3">
        <v>60</v>
      </c>
      <c r="B65" s="11" t="s">
        <v>97</v>
      </c>
      <c r="C65" s="14" t="s">
        <v>75</v>
      </c>
      <c r="D65" s="14" t="s">
        <v>12</v>
      </c>
      <c r="E65" s="5">
        <v>40000</v>
      </c>
      <c r="F65" s="5">
        <v>17000</v>
      </c>
      <c r="G65" s="5">
        <v>0</v>
      </c>
      <c r="H65" s="5">
        <v>25083.333333333332</v>
      </c>
      <c r="I65" s="5">
        <v>0</v>
      </c>
      <c r="J65" s="5">
        <f t="shared" si="3"/>
        <v>0</v>
      </c>
      <c r="K65" s="5">
        <f t="shared" si="0"/>
        <v>0</v>
      </c>
      <c r="L65" s="5">
        <v>0</v>
      </c>
      <c r="M65" s="5">
        <f t="shared" si="1"/>
        <v>0</v>
      </c>
      <c r="N65" s="5">
        <f t="shared" si="2"/>
        <v>0</v>
      </c>
      <c r="O65" s="5">
        <v>0</v>
      </c>
      <c r="P65" s="5">
        <v>0</v>
      </c>
      <c r="Q65" s="5">
        <v>0</v>
      </c>
      <c r="R65" s="5">
        <f>E65+F65+G65+K65+N65+O65+P65-Q65+H65</f>
        <v>82083.333333333328</v>
      </c>
      <c r="S65" s="2"/>
    </row>
    <row r="66" spans="1:19" ht="15.75" x14ac:dyDescent="0.25">
      <c r="A66" s="3">
        <v>61</v>
      </c>
      <c r="B66" s="11" t="s">
        <v>98</v>
      </c>
      <c r="C66" s="14" t="s">
        <v>25</v>
      </c>
      <c r="D66" s="14" t="s">
        <v>12</v>
      </c>
      <c r="E66" s="5">
        <v>30016</v>
      </c>
      <c r="F66" s="5">
        <v>17000</v>
      </c>
      <c r="G66" s="5">
        <v>0</v>
      </c>
      <c r="H66" s="5">
        <v>37625</v>
      </c>
      <c r="I66" s="5">
        <v>8000</v>
      </c>
      <c r="J66" s="5">
        <f t="shared" si="3"/>
        <v>1200</v>
      </c>
      <c r="K66" s="5">
        <f t="shared" si="0"/>
        <v>6800</v>
      </c>
      <c r="L66" s="5">
        <v>0</v>
      </c>
      <c r="M66" s="5">
        <f t="shared" si="1"/>
        <v>0</v>
      </c>
      <c r="N66" s="5">
        <f t="shared" si="2"/>
        <v>0</v>
      </c>
      <c r="O66" s="5">
        <v>0</v>
      </c>
      <c r="P66" s="5">
        <v>0</v>
      </c>
      <c r="Q66" s="5">
        <v>0</v>
      </c>
      <c r="R66" s="5">
        <f>E66+F66+G66+K66+N66+O66+P66-Q66+H66</f>
        <v>91441</v>
      </c>
      <c r="S66" s="2"/>
    </row>
    <row r="67" spans="1:19" ht="15.75" x14ac:dyDescent="0.25">
      <c r="A67" s="3">
        <v>62</v>
      </c>
      <c r="B67" s="11" t="s">
        <v>99</v>
      </c>
      <c r="C67" s="14" t="s">
        <v>87</v>
      </c>
      <c r="D67" s="14" t="s">
        <v>12</v>
      </c>
      <c r="E67" s="5">
        <v>40000</v>
      </c>
      <c r="F67" s="5">
        <v>17000</v>
      </c>
      <c r="G67" s="5">
        <v>0</v>
      </c>
      <c r="H67" s="5">
        <v>0</v>
      </c>
      <c r="I67" s="5">
        <v>10000</v>
      </c>
      <c r="J67" s="5">
        <f t="shared" si="3"/>
        <v>1500</v>
      </c>
      <c r="K67" s="5">
        <f t="shared" si="0"/>
        <v>8500</v>
      </c>
      <c r="L67" s="5">
        <v>0</v>
      </c>
      <c r="M67" s="5">
        <f t="shared" si="1"/>
        <v>0</v>
      </c>
      <c r="N67" s="5">
        <f t="shared" si="2"/>
        <v>0</v>
      </c>
      <c r="O67" s="5">
        <v>0</v>
      </c>
      <c r="P67" s="5">
        <v>0</v>
      </c>
      <c r="Q67" s="5">
        <v>0</v>
      </c>
      <c r="R67" s="5">
        <f>E67+F67+G67+K67+N67+O67+P67-Q67+H67</f>
        <v>65500</v>
      </c>
      <c r="S67" s="2"/>
    </row>
    <row r="68" spans="1:19" ht="15.75" x14ac:dyDescent="0.25">
      <c r="A68" s="3">
        <v>63</v>
      </c>
      <c r="B68" s="11" t="s">
        <v>100</v>
      </c>
      <c r="C68" s="14" t="s">
        <v>44</v>
      </c>
      <c r="D68" s="14" t="s">
        <v>44</v>
      </c>
      <c r="E68" s="5">
        <v>34035</v>
      </c>
      <c r="F68" s="5">
        <v>17000</v>
      </c>
      <c r="G68" s="5">
        <v>0</v>
      </c>
      <c r="H68" s="5">
        <v>75250</v>
      </c>
      <c r="I68" s="5">
        <v>24000</v>
      </c>
      <c r="J68" s="5">
        <f t="shared" si="3"/>
        <v>3600</v>
      </c>
      <c r="K68" s="5">
        <f t="shared" si="0"/>
        <v>20400</v>
      </c>
      <c r="L68" s="5">
        <v>0</v>
      </c>
      <c r="M68" s="5">
        <f t="shared" si="1"/>
        <v>0</v>
      </c>
      <c r="N68" s="5">
        <f t="shared" si="2"/>
        <v>0</v>
      </c>
      <c r="O68" s="5">
        <v>0</v>
      </c>
      <c r="P68" s="5">
        <v>0</v>
      </c>
      <c r="Q68" s="5">
        <v>0</v>
      </c>
      <c r="R68" s="5">
        <f>E68+F68+G68+K68+N68+O68+P68-Q68+H68</f>
        <v>146685</v>
      </c>
      <c r="S68" s="2"/>
    </row>
    <row r="69" spans="1:19" ht="15.75" x14ac:dyDescent="0.25">
      <c r="A69" s="3">
        <v>64</v>
      </c>
      <c r="B69" s="11" t="s">
        <v>101</v>
      </c>
      <c r="C69" s="14" t="s">
        <v>87</v>
      </c>
      <c r="D69" s="14" t="s">
        <v>11</v>
      </c>
      <c r="E69" s="5">
        <v>40000</v>
      </c>
      <c r="F69" s="5">
        <v>17000</v>
      </c>
      <c r="G69" s="5">
        <v>0</v>
      </c>
      <c r="H69" s="5">
        <v>75250</v>
      </c>
      <c r="I69" s="5">
        <v>24000</v>
      </c>
      <c r="J69" s="5">
        <f t="shared" si="3"/>
        <v>3600</v>
      </c>
      <c r="K69" s="5">
        <f t="shared" si="0"/>
        <v>20400</v>
      </c>
      <c r="L69" s="5">
        <v>35000</v>
      </c>
      <c r="M69" s="5">
        <f t="shared" si="1"/>
        <v>5250</v>
      </c>
      <c r="N69" s="5">
        <f t="shared" si="2"/>
        <v>29750</v>
      </c>
      <c r="O69" s="5">
        <v>0</v>
      </c>
      <c r="P69" s="5">
        <v>0</v>
      </c>
      <c r="Q69" s="5">
        <v>0</v>
      </c>
      <c r="R69" s="5">
        <f>E69+F69+G69+K69+N69+O69+P69-Q69+H69</f>
        <v>182400</v>
      </c>
      <c r="S69" s="2"/>
    </row>
    <row r="70" spans="1:19" ht="15.75" x14ac:dyDescent="0.25">
      <c r="A70" s="3">
        <v>65</v>
      </c>
      <c r="B70" s="11" t="s">
        <v>102</v>
      </c>
      <c r="C70" s="14" t="s">
        <v>47</v>
      </c>
      <c r="D70" s="14" t="s">
        <v>12</v>
      </c>
      <c r="E70" s="5">
        <v>40000</v>
      </c>
      <c r="F70" s="5">
        <v>17000</v>
      </c>
      <c r="G70" s="5">
        <v>0</v>
      </c>
      <c r="H70" s="5">
        <v>37625</v>
      </c>
      <c r="I70" s="5">
        <v>23500</v>
      </c>
      <c r="J70" s="5">
        <f t="shared" si="3"/>
        <v>3525</v>
      </c>
      <c r="K70" s="5">
        <f t="shared" si="0"/>
        <v>19975</v>
      </c>
      <c r="L70" s="5">
        <v>0</v>
      </c>
      <c r="M70" s="5">
        <f t="shared" si="1"/>
        <v>0</v>
      </c>
      <c r="N70" s="5">
        <f t="shared" si="2"/>
        <v>0</v>
      </c>
      <c r="O70" s="5">
        <v>0</v>
      </c>
      <c r="P70" s="5">
        <v>0</v>
      </c>
      <c r="Q70" s="5">
        <v>0</v>
      </c>
      <c r="R70" s="5">
        <f>E70+F70+G70+K70+N70+O70+P70-Q70+H70</f>
        <v>114600</v>
      </c>
      <c r="S70" s="2"/>
    </row>
    <row r="71" spans="1:19" ht="15.75" x14ac:dyDescent="0.25">
      <c r="A71" s="3">
        <v>66</v>
      </c>
      <c r="B71" s="11" t="s">
        <v>103</v>
      </c>
      <c r="C71" s="14" t="s">
        <v>53</v>
      </c>
      <c r="D71" s="14" t="s">
        <v>20</v>
      </c>
      <c r="E71" s="5">
        <v>33702</v>
      </c>
      <c r="F71" s="5">
        <v>17000</v>
      </c>
      <c r="G71" s="5">
        <v>0</v>
      </c>
      <c r="H71" s="5">
        <v>75250</v>
      </c>
      <c r="I71" s="5">
        <v>14000</v>
      </c>
      <c r="J71" s="5">
        <f t="shared" si="3"/>
        <v>2100</v>
      </c>
      <c r="K71" s="5">
        <f t="shared" ref="K71:K133" si="4">I71-J71</f>
        <v>11900</v>
      </c>
      <c r="L71" s="5">
        <v>0</v>
      </c>
      <c r="M71" s="5">
        <f t="shared" ref="M71:M133" si="5">L71*15%</f>
        <v>0</v>
      </c>
      <c r="N71" s="5">
        <f t="shared" ref="N71:N133" si="6">L71-M71</f>
        <v>0</v>
      </c>
      <c r="O71" s="5">
        <v>36000</v>
      </c>
      <c r="P71" s="5">
        <v>0</v>
      </c>
      <c r="Q71" s="5">
        <v>0</v>
      </c>
      <c r="R71" s="5">
        <f>E71+F71+G71+K71+N71+O71+P71-Q71+H71</f>
        <v>173852</v>
      </c>
      <c r="S71" s="2"/>
    </row>
    <row r="72" spans="1:19" ht="15.75" x14ac:dyDescent="0.25">
      <c r="A72" s="3">
        <v>67</v>
      </c>
      <c r="B72" s="11" t="s">
        <v>104</v>
      </c>
      <c r="C72" s="14" t="s">
        <v>82</v>
      </c>
      <c r="D72" s="14" t="s">
        <v>12</v>
      </c>
      <c r="E72" s="5">
        <v>40000</v>
      </c>
      <c r="F72" s="5">
        <v>17000</v>
      </c>
      <c r="G72" s="5">
        <v>0</v>
      </c>
      <c r="H72" s="5">
        <v>0</v>
      </c>
      <c r="I72" s="5">
        <v>10000</v>
      </c>
      <c r="J72" s="5">
        <f t="shared" ref="J72:J133" si="7">I72*15%</f>
        <v>1500</v>
      </c>
      <c r="K72" s="5">
        <f t="shared" si="4"/>
        <v>8500</v>
      </c>
      <c r="L72" s="5">
        <v>0</v>
      </c>
      <c r="M72" s="5">
        <f t="shared" si="5"/>
        <v>0</v>
      </c>
      <c r="N72" s="5">
        <f t="shared" si="6"/>
        <v>0</v>
      </c>
      <c r="O72" s="5">
        <v>0</v>
      </c>
      <c r="P72" s="5">
        <v>0</v>
      </c>
      <c r="Q72" s="5">
        <v>0</v>
      </c>
      <c r="R72" s="5">
        <f>E72+F72+G72+K72+N72+O72+P72-Q72+H72</f>
        <v>65500</v>
      </c>
      <c r="S72" s="2"/>
    </row>
    <row r="73" spans="1:19" ht="15.75" x14ac:dyDescent="0.25">
      <c r="A73" s="3">
        <v>68</v>
      </c>
      <c r="B73" s="11" t="s">
        <v>105</v>
      </c>
      <c r="C73" s="14" t="s">
        <v>40</v>
      </c>
      <c r="D73" s="14" t="s">
        <v>12</v>
      </c>
      <c r="E73" s="5">
        <v>40000</v>
      </c>
      <c r="F73" s="5">
        <v>17000</v>
      </c>
      <c r="G73" s="5">
        <v>0</v>
      </c>
      <c r="H73" s="5">
        <v>37625</v>
      </c>
      <c r="I73" s="5">
        <v>18000</v>
      </c>
      <c r="J73" s="5">
        <f t="shared" si="7"/>
        <v>2700</v>
      </c>
      <c r="K73" s="5">
        <f t="shared" si="4"/>
        <v>15300</v>
      </c>
      <c r="L73" s="5">
        <v>0</v>
      </c>
      <c r="M73" s="5">
        <f t="shared" si="5"/>
        <v>0</v>
      </c>
      <c r="N73" s="5">
        <f t="shared" si="6"/>
        <v>0</v>
      </c>
      <c r="O73" s="5">
        <v>12000</v>
      </c>
      <c r="P73" s="5">
        <v>0</v>
      </c>
      <c r="Q73" s="5">
        <v>0</v>
      </c>
      <c r="R73" s="5">
        <f>E73+F73+G73+K73+N73+O73+P73-Q73+H73</f>
        <v>121925</v>
      </c>
      <c r="S73" s="2"/>
    </row>
    <row r="74" spans="1:19" ht="15.75" x14ac:dyDescent="0.25">
      <c r="A74" s="3">
        <v>69</v>
      </c>
      <c r="B74" s="11" t="s">
        <v>106</v>
      </c>
      <c r="C74" s="14" t="s">
        <v>12</v>
      </c>
      <c r="D74" s="14" t="s">
        <v>12</v>
      </c>
      <c r="E74" s="5">
        <v>30016</v>
      </c>
      <c r="F74" s="5">
        <v>20000</v>
      </c>
      <c r="G74" s="5">
        <v>0</v>
      </c>
      <c r="H74" s="5">
        <v>39506</v>
      </c>
      <c r="I74" s="5">
        <v>20500</v>
      </c>
      <c r="J74" s="5">
        <f t="shared" si="7"/>
        <v>3075</v>
      </c>
      <c r="K74" s="5">
        <f t="shared" si="4"/>
        <v>17425</v>
      </c>
      <c r="L74" s="5">
        <v>0</v>
      </c>
      <c r="M74" s="5">
        <f t="shared" si="5"/>
        <v>0</v>
      </c>
      <c r="N74" s="5">
        <f t="shared" si="6"/>
        <v>0</v>
      </c>
      <c r="O74" s="5">
        <v>0</v>
      </c>
      <c r="P74" s="5">
        <v>0</v>
      </c>
      <c r="Q74" s="5">
        <v>0</v>
      </c>
      <c r="R74" s="5">
        <f>E74+F74+G74+K74+N74+O74+P74-Q74+H74</f>
        <v>106947</v>
      </c>
      <c r="S74" s="2"/>
    </row>
    <row r="75" spans="1:19" ht="15.75" x14ac:dyDescent="0.25">
      <c r="A75" s="3">
        <v>70</v>
      </c>
      <c r="B75" s="11" t="s">
        <v>107</v>
      </c>
      <c r="C75" s="14" t="s">
        <v>44</v>
      </c>
      <c r="D75" s="14" t="s">
        <v>108</v>
      </c>
      <c r="E75" s="5">
        <v>34035</v>
      </c>
      <c r="F75" s="5">
        <v>17000</v>
      </c>
      <c r="G75" s="5">
        <v>0</v>
      </c>
      <c r="H75" s="5">
        <v>75250</v>
      </c>
      <c r="I75" s="5">
        <v>18000</v>
      </c>
      <c r="J75" s="5">
        <f t="shared" si="7"/>
        <v>2700</v>
      </c>
      <c r="K75" s="5">
        <f t="shared" si="4"/>
        <v>15300</v>
      </c>
      <c r="L75" s="5">
        <v>0</v>
      </c>
      <c r="M75" s="5">
        <f t="shared" si="5"/>
        <v>0</v>
      </c>
      <c r="N75" s="5">
        <f t="shared" si="6"/>
        <v>0</v>
      </c>
      <c r="O75" s="5">
        <v>0</v>
      </c>
      <c r="P75" s="5">
        <v>0</v>
      </c>
      <c r="Q75" s="5">
        <v>0</v>
      </c>
      <c r="R75" s="5">
        <f>E75+F75+G75+K75+N75+O75+P75-Q75+H75</f>
        <v>141585</v>
      </c>
      <c r="S75" s="2"/>
    </row>
    <row r="76" spans="1:19" ht="15.75" x14ac:dyDescent="0.25">
      <c r="A76" s="3">
        <v>71</v>
      </c>
      <c r="B76" s="11" t="s">
        <v>109</v>
      </c>
      <c r="C76" s="14" t="s">
        <v>40</v>
      </c>
      <c r="D76" s="14" t="s">
        <v>40</v>
      </c>
      <c r="E76" s="5">
        <v>40000</v>
      </c>
      <c r="F76" s="5">
        <v>17000</v>
      </c>
      <c r="G76" s="5">
        <v>0</v>
      </c>
      <c r="H76" s="5">
        <v>75250</v>
      </c>
      <c r="I76" s="5">
        <v>10000</v>
      </c>
      <c r="J76" s="5">
        <f t="shared" si="7"/>
        <v>1500</v>
      </c>
      <c r="K76" s="5">
        <f t="shared" si="4"/>
        <v>8500</v>
      </c>
      <c r="L76" s="5">
        <v>0</v>
      </c>
      <c r="M76" s="5">
        <f t="shared" si="5"/>
        <v>0</v>
      </c>
      <c r="N76" s="5">
        <f t="shared" si="6"/>
        <v>0</v>
      </c>
      <c r="O76" s="5">
        <v>0</v>
      </c>
      <c r="P76" s="5">
        <v>0</v>
      </c>
      <c r="Q76" s="5">
        <v>0</v>
      </c>
      <c r="R76" s="5">
        <f>E76+F76+G76+K76+N76+O76+P76-Q76+H76</f>
        <v>140750</v>
      </c>
      <c r="S76" s="2"/>
    </row>
    <row r="77" spans="1:19" ht="15.75" x14ac:dyDescent="0.25">
      <c r="A77" s="3">
        <v>72</v>
      </c>
      <c r="B77" s="11" t="s">
        <v>110</v>
      </c>
      <c r="C77" s="14" t="s">
        <v>25</v>
      </c>
      <c r="D77" s="14" t="s">
        <v>12</v>
      </c>
      <c r="E77" s="5">
        <v>30016</v>
      </c>
      <c r="F77" s="5">
        <v>17000</v>
      </c>
      <c r="G77" s="5">
        <v>0</v>
      </c>
      <c r="H77" s="5">
        <v>37625</v>
      </c>
      <c r="I77" s="5">
        <v>14000</v>
      </c>
      <c r="J77" s="5">
        <f t="shared" si="7"/>
        <v>2100</v>
      </c>
      <c r="K77" s="5">
        <f t="shared" si="4"/>
        <v>11900</v>
      </c>
      <c r="L77" s="5">
        <v>0</v>
      </c>
      <c r="M77" s="5">
        <f t="shared" si="5"/>
        <v>0</v>
      </c>
      <c r="N77" s="5">
        <f t="shared" si="6"/>
        <v>0</v>
      </c>
      <c r="O77" s="5">
        <v>0</v>
      </c>
      <c r="P77" s="5">
        <v>0</v>
      </c>
      <c r="Q77" s="5">
        <v>0</v>
      </c>
      <c r="R77" s="5">
        <f>E77+F77+G77+K77+N77+O77+P77-Q77+H77</f>
        <v>96541</v>
      </c>
      <c r="S77" s="2"/>
    </row>
    <row r="78" spans="1:19" ht="15.75" x14ac:dyDescent="0.25">
      <c r="A78" s="3">
        <v>73</v>
      </c>
      <c r="B78" s="11" t="s">
        <v>111</v>
      </c>
      <c r="C78" s="14" t="s">
        <v>40</v>
      </c>
      <c r="D78" s="14" t="s">
        <v>40</v>
      </c>
      <c r="E78" s="5">
        <v>40000</v>
      </c>
      <c r="F78" s="5">
        <v>17000</v>
      </c>
      <c r="G78" s="5">
        <v>0</v>
      </c>
      <c r="H78" s="5">
        <v>75250</v>
      </c>
      <c r="I78" s="5">
        <v>18000</v>
      </c>
      <c r="J78" s="5">
        <f t="shared" si="7"/>
        <v>2700</v>
      </c>
      <c r="K78" s="5">
        <f t="shared" si="4"/>
        <v>15300</v>
      </c>
      <c r="L78" s="5">
        <v>35000</v>
      </c>
      <c r="M78" s="5">
        <f t="shared" si="5"/>
        <v>5250</v>
      </c>
      <c r="N78" s="5">
        <f t="shared" si="6"/>
        <v>29750</v>
      </c>
      <c r="O78" s="5">
        <v>0</v>
      </c>
      <c r="P78" s="5">
        <v>0</v>
      </c>
      <c r="Q78" s="5">
        <v>0</v>
      </c>
      <c r="R78" s="5">
        <f>E78+F78+G78+K78+N78+O78+P78-Q78+H78</f>
        <v>177300</v>
      </c>
      <c r="S78" s="2"/>
    </row>
    <row r="79" spans="1:19" ht="15.75" x14ac:dyDescent="0.25">
      <c r="A79" s="3">
        <v>74</v>
      </c>
      <c r="B79" s="11" t="s">
        <v>112</v>
      </c>
      <c r="C79" s="14" t="s">
        <v>12</v>
      </c>
      <c r="D79" s="14" t="s">
        <v>12</v>
      </c>
      <c r="E79" s="5">
        <v>30016</v>
      </c>
      <c r="F79" s="5">
        <v>17000</v>
      </c>
      <c r="G79" s="5">
        <v>37625</v>
      </c>
      <c r="H79" s="5">
        <v>37625</v>
      </c>
      <c r="I79" s="5">
        <v>24000</v>
      </c>
      <c r="J79" s="5">
        <f t="shared" si="7"/>
        <v>3600</v>
      </c>
      <c r="K79" s="5">
        <f t="shared" si="4"/>
        <v>20400</v>
      </c>
      <c r="L79" s="5">
        <v>0</v>
      </c>
      <c r="M79" s="5">
        <f t="shared" si="5"/>
        <v>0</v>
      </c>
      <c r="N79" s="5">
        <f t="shared" si="6"/>
        <v>0</v>
      </c>
      <c r="O79" s="5">
        <v>0</v>
      </c>
      <c r="P79" s="5">
        <v>0</v>
      </c>
      <c r="Q79" s="5">
        <v>0</v>
      </c>
      <c r="R79" s="5">
        <f>E79+F79+G79+K79+N79+O79+P79-Q79+H79</f>
        <v>142666</v>
      </c>
      <c r="S79" s="2"/>
    </row>
    <row r="80" spans="1:19" ht="15.75" x14ac:dyDescent="0.25">
      <c r="A80" s="3">
        <v>75</v>
      </c>
      <c r="B80" s="11" t="s">
        <v>113</v>
      </c>
      <c r="C80" s="14" t="s">
        <v>62</v>
      </c>
      <c r="D80" s="14" t="s">
        <v>62</v>
      </c>
      <c r="E80" s="5">
        <v>40000</v>
      </c>
      <c r="F80" s="5">
        <v>17000</v>
      </c>
      <c r="G80" s="5">
        <v>0</v>
      </c>
      <c r="H80" s="5">
        <v>50166.666666666664</v>
      </c>
      <c r="I80" s="5">
        <v>14000</v>
      </c>
      <c r="J80" s="5">
        <f t="shared" si="7"/>
        <v>2100</v>
      </c>
      <c r="K80" s="5">
        <f t="shared" si="4"/>
        <v>11900</v>
      </c>
      <c r="L80" s="5">
        <v>0</v>
      </c>
      <c r="M80" s="5">
        <f t="shared" si="5"/>
        <v>0</v>
      </c>
      <c r="N80" s="5">
        <f t="shared" si="6"/>
        <v>0</v>
      </c>
      <c r="O80" s="5">
        <v>0</v>
      </c>
      <c r="P80" s="5">
        <v>0</v>
      </c>
      <c r="Q80" s="5">
        <v>0</v>
      </c>
      <c r="R80" s="5">
        <f>E80+F80+G80+K80+N80+O80+P80-Q80+H80</f>
        <v>119066.66666666666</v>
      </c>
      <c r="S80" s="2"/>
    </row>
    <row r="81" spans="1:19" ht="15.75" x14ac:dyDescent="0.25">
      <c r="A81" s="3">
        <v>76</v>
      </c>
      <c r="B81" s="11" t="s">
        <v>114</v>
      </c>
      <c r="C81" s="14" t="s">
        <v>18</v>
      </c>
      <c r="D81" s="14" t="s">
        <v>80</v>
      </c>
      <c r="E81" s="5">
        <v>31214</v>
      </c>
      <c r="F81" s="5">
        <v>17000</v>
      </c>
      <c r="G81" s="5">
        <v>0</v>
      </c>
      <c r="H81" s="5">
        <v>75250</v>
      </c>
      <c r="I81" s="5">
        <v>18000</v>
      </c>
      <c r="J81" s="5">
        <f t="shared" si="7"/>
        <v>2700</v>
      </c>
      <c r="K81" s="5">
        <f t="shared" si="4"/>
        <v>15300</v>
      </c>
      <c r="L81" s="5">
        <v>0</v>
      </c>
      <c r="M81" s="5">
        <f t="shared" si="5"/>
        <v>0</v>
      </c>
      <c r="N81" s="5">
        <f t="shared" si="6"/>
        <v>0</v>
      </c>
      <c r="O81" s="5">
        <v>0</v>
      </c>
      <c r="P81" s="5">
        <v>0</v>
      </c>
      <c r="Q81" s="5">
        <v>0</v>
      </c>
      <c r="R81" s="5">
        <f>E81+F81+G81+K81+N81+O81+P81-Q81+H81</f>
        <v>138764</v>
      </c>
      <c r="S81" s="2"/>
    </row>
    <row r="82" spans="1:19" ht="15.75" x14ac:dyDescent="0.25">
      <c r="A82" s="3">
        <v>77</v>
      </c>
      <c r="B82" s="11" t="s">
        <v>115</v>
      </c>
      <c r="C82" s="14" t="s">
        <v>12</v>
      </c>
      <c r="D82" s="14"/>
      <c r="E82" s="5">
        <v>30016</v>
      </c>
      <c r="F82" s="5">
        <v>17000</v>
      </c>
      <c r="G82" s="5">
        <v>0</v>
      </c>
      <c r="H82" s="5">
        <v>0</v>
      </c>
      <c r="I82" s="5">
        <v>0</v>
      </c>
      <c r="J82" s="5">
        <f t="shared" si="7"/>
        <v>0</v>
      </c>
      <c r="K82" s="5">
        <f t="shared" si="4"/>
        <v>0</v>
      </c>
      <c r="L82" s="5">
        <v>0</v>
      </c>
      <c r="M82" s="5">
        <f t="shared" si="5"/>
        <v>0</v>
      </c>
      <c r="N82" s="5">
        <f t="shared" si="6"/>
        <v>0</v>
      </c>
      <c r="O82" s="5">
        <v>0</v>
      </c>
      <c r="P82" s="5">
        <v>0</v>
      </c>
      <c r="Q82" s="5">
        <v>0</v>
      </c>
      <c r="R82" s="5">
        <f>E82+F82+G82+K82+N82+O82+P82-Q82+H82</f>
        <v>47016</v>
      </c>
      <c r="S82" s="2"/>
    </row>
    <row r="83" spans="1:19" ht="15.75" x14ac:dyDescent="0.25">
      <c r="A83" s="3">
        <v>78</v>
      </c>
      <c r="B83" s="11" t="s">
        <v>116</v>
      </c>
      <c r="C83" s="14" t="s">
        <v>11</v>
      </c>
      <c r="D83" s="14" t="s">
        <v>117</v>
      </c>
      <c r="E83" s="5">
        <v>40000</v>
      </c>
      <c r="F83" s="5">
        <v>17000</v>
      </c>
      <c r="G83" s="5">
        <v>0</v>
      </c>
      <c r="H83" s="5">
        <v>43895.833333333328</v>
      </c>
      <c r="I83" s="5">
        <v>6000</v>
      </c>
      <c r="J83" s="5">
        <f t="shared" si="7"/>
        <v>900</v>
      </c>
      <c r="K83" s="5">
        <f t="shared" si="4"/>
        <v>5100</v>
      </c>
      <c r="L83" s="5">
        <v>0</v>
      </c>
      <c r="M83" s="5">
        <f t="shared" si="5"/>
        <v>0</v>
      </c>
      <c r="N83" s="5">
        <f t="shared" si="6"/>
        <v>0</v>
      </c>
      <c r="O83" s="5">
        <v>0</v>
      </c>
      <c r="P83" s="5">
        <v>0</v>
      </c>
      <c r="Q83" s="5">
        <v>0</v>
      </c>
      <c r="R83" s="5">
        <f>E83+F83+G83+K83+N83+O83+P83-Q83+H83</f>
        <v>105995.83333333333</v>
      </c>
      <c r="S83" s="2"/>
    </row>
    <row r="84" spans="1:19" ht="15.75" x14ac:dyDescent="0.25">
      <c r="A84" s="3">
        <v>79</v>
      </c>
      <c r="B84" s="11" t="s">
        <v>118</v>
      </c>
      <c r="C84" s="14" t="s">
        <v>87</v>
      </c>
      <c r="D84" s="14" t="s">
        <v>119</v>
      </c>
      <c r="E84" s="5">
        <v>40000</v>
      </c>
      <c r="F84" s="5">
        <v>17000</v>
      </c>
      <c r="G84" s="5">
        <v>0</v>
      </c>
      <c r="H84" s="5">
        <v>75250</v>
      </c>
      <c r="I84" s="5">
        <v>12000</v>
      </c>
      <c r="J84" s="5">
        <f t="shared" si="7"/>
        <v>1800</v>
      </c>
      <c r="K84" s="5">
        <f t="shared" si="4"/>
        <v>10200</v>
      </c>
      <c r="L84" s="5">
        <v>30000</v>
      </c>
      <c r="M84" s="5">
        <f t="shared" si="5"/>
        <v>4500</v>
      </c>
      <c r="N84" s="5">
        <f t="shared" si="6"/>
        <v>25500</v>
      </c>
      <c r="O84" s="5">
        <v>0</v>
      </c>
      <c r="P84" s="5">
        <v>0</v>
      </c>
      <c r="Q84" s="5">
        <v>0</v>
      </c>
      <c r="R84" s="5">
        <f>E84+F84+G84+K84+N84+O84+P84-Q84+H84</f>
        <v>167950</v>
      </c>
      <c r="S84" s="2"/>
    </row>
    <row r="85" spans="1:19" ht="15.75" x14ac:dyDescent="0.25">
      <c r="A85" s="3">
        <v>80</v>
      </c>
      <c r="B85" s="11" t="s">
        <v>120</v>
      </c>
      <c r="C85" s="14" t="s">
        <v>44</v>
      </c>
      <c r="D85" s="14" t="s">
        <v>121</v>
      </c>
      <c r="E85" s="5">
        <v>34035</v>
      </c>
      <c r="F85" s="5">
        <v>17000</v>
      </c>
      <c r="G85" s="5">
        <v>0</v>
      </c>
      <c r="H85" s="5">
        <v>75250</v>
      </c>
      <c r="I85" s="5">
        <v>14000</v>
      </c>
      <c r="J85" s="5">
        <f t="shared" si="7"/>
        <v>2100</v>
      </c>
      <c r="K85" s="5">
        <f t="shared" si="4"/>
        <v>11900</v>
      </c>
      <c r="L85" s="5">
        <v>0</v>
      </c>
      <c r="M85" s="5">
        <f t="shared" si="5"/>
        <v>0</v>
      </c>
      <c r="N85" s="5">
        <f t="shared" si="6"/>
        <v>0</v>
      </c>
      <c r="O85" s="5">
        <v>0</v>
      </c>
      <c r="P85" s="5">
        <v>0</v>
      </c>
      <c r="Q85" s="5">
        <v>0</v>
      </c>
      <c r="R85" s="5">
        <f>E85+F85+G85+K85+N85+O85+P85-Q85+H85</f>
        <v>138185</v>
      </c>
      <c r="S85" s="2"/>
    </row>
    <row r="86" spans="1:19" ht="15.75" x14ac:dyDescent="0.25">
      <c r="A86" s="3">
        <v>81</v>
      </c>
      <c r="B86" s="11" t="s">
        <v>122</v>
      </c>
      <c r="C86" s="14" t="s">
        <v>123</v>
      </c>
      <c r="D86" s="14" t="s">
        <v>124</v>
      </c>
      <c r="E86" s="5">
        <v>30016</v>
      </c>
      <c r="F86" s="5">
        <v>17000</v>
      </c>
      <c r="G86" s="5">
        <v>37625</v>
      </c>
      <c r="H86" s="5">
        <v>37625</v>
      </c>
      <c r="I86" s="5">
        <v>2000</v>
      </c>
      <c r="J86" s="5">
        <f t="shared" si="7"/>
        <v>300</v>
      </c>
      <c r="K86" s="5">
        <f t="shared" si="4"/>
        <v>1700</v>
      </c>
      <c r="L86" s="5">
        <v>0</v>
      </c>
      <c r="M86" s="5">
        <f t="shared" si="5"/>
        <v>0</v>
      </c>
      <c r="N86" s="5">
        <f t="shared" si="6"/>
        <v>0</v>
      </c>
      <c r="O86" s="5">
        <v>0</v>
      </c>
      <c r="P86" s="5">
        <v>0</v>
      </c>
      <c r="Q86" s="5">
        <v>0</v>
      </c>
      <c r="R86" s="5">
        <f>E86+F86+G86+K86+N86+O86+P86-Q86+H86</f>
        <v>123966</v>
      </c>
      <c r="S86" s="2"/>
    </row>
    <row r="87" spans="1:19" ht="15.75" x14ac:dyDescent="0.25">
      <c r="A87" s="3">
        <v>82</v>
      </c>
      <c r="B87" s="11" t="s">
        <v>125</v>
      </c>
      <c r="C87" s="14" t="s">
        <v>22</v>
      </c>
      <c r="D87" s="14" t="s">
        <v>126</v>
      </c>
      <c r="E87" s="5">
        <v>40000</v>
      </c>
      <c r="F87" s="5">
        <v>17000</v>
      </c>
      <c r="G87" s="5">
        <v>0</v>
      </c>
      <c r="H87" s="5">
        <v>50166.666666666664</v>
      </c>
      <c r="I87" s="5">
        <v>8000</v>
      </c>
      <c r="J87" s="5">
        <f t="shared" si="7"/>
        <v>1200</v>
      </c>
      <c r="K87" s="5">
        <f t="shared" si="4"/>
        <v>6800</v>
      </c>
      <c r="L87" s="5">
        <v>0</v>
      </c>
      <c r="M87" s="5">
        <f t="shared" si="5"/>
        <v>0</v>
      </c>
      <c r="N87" s="5">
        <f t="shared" si="6"/>
        <v>0</v>
      </c>
      <c r="O87" s="5">
        <v>0</v>
      </c>
      <c r="P87" s="5">
        <v>0</v>
      </c>
      <c r="Q87" s="5">
        <v>0</v>
      </c>
      <c r="R87" s="5">
        <f>E87+F87+G87+K87+N87+O87+P87-Q87+H87</f>
        <v>113966.66666666666</v>
      </c>
      <c r="S87" s="2"/>
    </row>
    <row r="88" spans="1:19" ht="15.75" x14ac:dyDescent="0.25">
      <c r="A88" s="3">
        <v>83</v>
      </c>
      <c r="B88" s="11" t="s">
        <v>127</v>
      </c>
      <c r="C88" s="14" t="s">
        <v>128</v>
      </c>
      <c r="D88" s="14" t="s">
        <v>12</v>
      </c>
      <c r="E88" s="5">
        <v>40000</v>
      </c>
      <c r="F88" s="5">
        <v>17000</v>
      </c>
      <c r="G88" s="5">
        <v>0</v>
      </c>
      <c r="H88" s="5">
        <v>37625</v>
      </c>
      <c r="I88" s="5">
        <v>24000</v>
      </c>
      <c r="J88" s="5">
        <f t="shared" si="7"/>
        <v>3600</v>
      </c>
      <c r="K88" s="5">
        <f t="shared" si="4"/>
        <v>20400</v>
      </c>
      <c r="L88" s="5">
        <v>0</v>
      </c>
      <c r="M88" s="5">
        <f t="shared" si="5"/>
        <v>0</v>
      </c>
      <c r="N88" s="5">
        <f t="shared" si="6"/>
        <v>0</v>
      </c>
      <c r="O88" s="5">
        <v>0</v>
      </c>
      <c r="P88" s="5">
        <v>0</v>
      </c>
      <c r="Q88" s="5">
        <v>0</v>
      </c>
      <c r="R88" s="5">
        <f>E88+F88+G88+K88+N88+O88+P88-Q88+H88</f>
        <v>115025</v>
      </c>
      <c r="S88" s="2"/>
    </row>
    <row r="89" spans="1:19" ht="15.75" x14ac:dyDescent="0.25">
      <c r="A89" s="3">
        <v>84</v>
      </c>
      <c r="B89" s="11" t="s">
        <v>129</v>
      </c>
      <c r="C89" s="17" t="s">
        <v>56</v>
      </c>
      <c r="D89" s="17" t="s">
        <v>56</v>
      </c>
      <c r="E89" s="5">
        <v>40000</v>
      </c>
      <c r="F89" s="5">
        <v>17000</v>
      </c>
      <c r="G89" s="5">
        <v>0</v>
      </c>
      <c r="H89" s="5">
        <v>75250</v>
      </c>
      <c r="I89" s="5">
        <v>20000</v>
      </c>
      <c r="J89" s="5">
        <f t="shared" si="7"/>
        <v>3000</v>
      </c>
      <c r="K89" s="5">
        <f t="shared" si="4"/>
        <v>17000</v>
      </c>
      <c r="L89" s="5">
        <v>35000</v>
      </c>
      <c r="M89" s="5">
        <f t="shared" si="5"/>
        <v>5250</v>
      </c>
      <c r="N89" s="5">
        <f t="shared" si="6"/>
        <v>29750</v>
      </c>
      <c r="O89" s="5">
        <v>0</v>
      </c>
      <c r="P89" s="5">
        <v>0</v>
      </c>
      <c r="Q89" s="5">
        <v>0</v>
      </c>
      <c r="R89" s="5">
        <f>E89+F89+G89+K89+N89+O89+P89-Q89+H89</f>
        <v>179000</v>
      </c>
      <c r="S89" s="2"/>
    </row>
    <row r="90" spans="1:19" ht="15.75" x14ac:dyDescent="0.25">
      <c r="A90" s="3">
        <v>85</v>
      </c>
      <c r="B90" s="11" t="s">
        <v>130</v>
      </c>
      <c r="C90" s="14" t="s">
        <v>14</v>
      </c>
      <c r="D90" s="14" t="s">
        <v>8</v>
      </c>
      <c r="E90" s="5">
        <v>40000</v>
      </c>
      <c r="F90" s="5">
        <v>17000</v>
      </c>
      <c r="G90" s="5">
        <v>0</v>
      </c>
      <c r="H90" s="5">
        <v>75250</v>
      </c>
      <c r="I90" s="5">
        <v>14000</v>
      </c>
      <c r="J90" s="5">
        <f t="shared" si="7"/>
        <v>2100</v>
      </c>
      <c r="K90" s="5">
        <f t="shared" si="4"/>
        <v>11900</v>
      </c>
      <c r="L90" s="5">
        <v>35000</v>
      </c>
      <c r="M90" s="5">
        <f t="shared" si="5"/>
        <v>5250</v>
      </c>
      <c r="N90" s="5">
        <f t="shared" si="6"/>
        <v>29750</v>
      </c>
      <c r="O90" s="5">
        <v>0</v>
      </c>
      <c r="P90" s="5">
        <v>0</v>
      </c>
      <c r="Q90" s="5">
        <v>0</v>
      </c>
      <c r="R90" s="5">
        <f>E90+F90+G90+K90+N90+O90+P90-Q90+H90</f>
        <v>173900</v>
      </c>
      <c r="S90" s="2"/>
    </row>
    <row r="91" spans="1:19" ht="15.75" x14ac:dyDescent="0.25">
      <c r="A91" s="3">
        <v>86</v>
      </c>
      <c r="B91" s="11" t="s">
        <v>131</v>
      </c>
      <c r="C91" s="14" t="s">
        <v>25</v>
      </c>
      <c r="D91" s="14" t="s">
        <v>12</v>
      </c>
      <c r="E91" s="5">
        <v>30016</v>
      </c>
      <c r="F91" s="5">
        <v>17000</v>
      </c>
      <c r="G91" s="5">
        <v>0</v>
      </c>
      <c r="H91" s="5">
        <v>37625</v>
      </c>
      <c r="I91" s="5">
        <v>8000</v>
      </c>
      <c r="J91" s="5">
        <f t="shared" si="7"/>
        <v>1200</v>
      </c>
      <c r="K91" s="5">
        <f t="shared" si="4"/>
        <v>6800</v>
      </c>
      <c r="L91" s="5">
        <v>0</v>
      </c>
      <c r="M91" s="5">
        <f t="shared" si="5"/>
        <v>0</v>
      </c>
      <c r="N91" s="5">
        <f t="shared" si="6"/>
        <v>0</v>
      </c>
      <c r="O91" s="5">
        <v>0</v>
      </c>
      <c r="P91" s="5">
        <v>0</v>
      </c>
      <c r="Q91" s="5">
        <v>0</v>
      </c>
      <c r="R91" s="5">
        <f>E91+F91+G91+K91+N91+O91+P91-Q91+H91</f>
        <v>91441</v>
      </c>
      <c r="S91" s="2"/>
    </row>
    <row r="92" spans="1:19" ht="15.75" x14ac:dyDescent="0.25">
      <c r="A92" s="3">
        <v>87</v>
      </c>
      <c r="B92" s="11" t="s">
        <v>132</v>
      </c>
      <c r="C92" s="18" t="s">
        <v>14</v>
      </c>
      <c r="D92" s="18" t="s">
        <v>12</v>
      </c>
      <c r="E92" s="5">
        <v>40000</v>
      </c>
      <c r="F92" s="5">
        <v>17000</v>
      </c>
      <c r="G92" s="5">
        <v>0</v>
      </c>
      <c r="H92" s="5">
        <v>43268</v>
      </c>
      <c r="I92" s="5">
        <v>16000</v>
      </c>
      <c r="J92" s="5">
        <f t="shared" si="7"/>
        <v>2400</v>
      </c>
      <c r="K92" s="5">
        <f t="shared" si="4"/>
        <v>13600</v>
      </c>
      <c r="L92" s="5">
        <v>0</v>
      </c>
      <c r="M92" s="5">
        <f t="shared" si="5"/>
        <v>0</v>
      </c>
      <c r="N92" s="5">
        <f t="shared" si="6"/>
        <v>0</v>
      </c>
      <c r="O92" s="5">
        <v>0</v>
      </c>
      <c r="P92" s="5">
        <v>0</v>
      </c>
      <c r="Q92" s="5">
        <v>0</v>
      </c>
      <c r="R92" s="5">
        <f>E92+F92+G92+K92+N92+O92+P92-Q92+H92</f>
        <v>113868</v>
      </c>
      <c r="S92" s="2"/>
    </row>
    <row r="93" spans="1:19" ht="15.75" x14ac:dyDescent="0.25">
      <c r="A93" s="3">
        <v>88</v>
      </c>
      <c r="B93" s="12" t="s">
        <v>133</v>
      </c>
      <c r="C93" s="15" t="s">
        <v>25</v>
      </c>
      <c r="D93" s="15" t="s">
        <v>12</v>
      </c>
      <c r="E93" s="5">
        <v>30016</v>
      </c>
      <c r="F93" s="5">
        <v>20000</v>
      </c>
      <c r="G93" s="5">
        <v>0</v>
      </c>
      <c r="H93" s="5">
        <v>0</v>
      </c>
      <c r="I93" s="5">
        <v>11500</v>
      </c>
      <c r="J93" s="5">
        <f t="shared" si="7"/>
        <v>1725</v>
      </c>
      <c r="K93" s="5">
        <f t="shared" si="4"/>
        <v>9775</v>
      </c>
      <c r="L93" s="5">
        <v>0</v>
      </c>
      <c r="M93" s="5">
        <f t="shared" si="5"/>
        <v>0</v>
      </c>
      <c r="N93" s="5">
        <f t="shared" si="6"/>
        <v>0</v>
      </c>
      <c r="O93" s="5">
        <v>0</v>
      </c>
      <c r="P93" s="5">
        <v>0</v>
      </c>
      <c r="Q93" s="5">
        <v>0</v>
      </c>
      <c r="R93" s="5">
        <f>E93+F93+G93+K93+N93+O93+P93-Q93+H93</f>
        <v>59791</v>
      </c>
      <c r="S93" s="2"/>
    </row>
    <row r="94" spans="1:19" ht="15.75" x14ac:dyDescent="0.25">
      <c r="A94" s="3">
        <v>89</v>
      </c>
      <c r="B94" s="11" t="s">
        <v>134</v>
      </c>
      <c r="C94" s="14" t="s">
        <v>25</v>
      </c>
      <c r="D94" s="14"/>
      <c r="E94" s="5">
        <v>30016</v>
      </c>
      <c r="F94" s="5">
        <v>17000</v>
      </c>
      <c r="G94" s="5">
        <v>0</v>
      </c>
      <c r="H94" s="5">
        <v>0</v>
      </c>
      <c r="I94" s="5">
        <v>2000</v>
      </c>
      <c r="J94" s="5">
        <f t="shared" si="7"/>
        <v>300</v>
      </c>
      <c r="K94" s="5">
        <f t="shared" si="4"/>
        <v>1700</v>
      </c>
      <c r="L94" s="5">
        <v>0</v>
      </c>
      <c r="M94" s="5">
        <f t="shared" si="5"/>
        <v>0</v>
      </c>
      <c r="N94" s="5">
        <f t="shared" si="6"/>
        <v>0</v>
      </c>
      <c r="O94" s="5">
        <v>0</v>
      </c>
      <c r="P94" s="5">
        <v>0</v>
      </c>
      <c r="Q94" s="5">
        <v>0</v>
      </c>
      <c r="R94" s="5">
        <f>E94+F94+G94+K94+N94+O94+P94-Q94+H94</f>
        <v>48716</v>
      </c>
      <c r="S94" s="2"/>
    </row>
    <row r="95" spans="1:19" ht="15.75" x14ac:dyDescent="0.25">
      <c r="A95" s="3">
        <v>90</v>
      </c>
      <c r="B95" s="11" t="s">
        <v>135</v>
      </c>
      <c r="C95" s="14" t="s">
        <v>8</v>
      </c>
      <c r="D95" s="14" t="s">
        <v>12</v>
      </c>
      <c r="E95" s="5">
        <v>40000</v>
      </c>
      <c r="F95" s="5">
        <v>17000</v>
      </c>
      <c r="G95" s="5">
        <v>0</v>
      </c>
      <c r="H95" s="5">
        <v>37625</v>
      </c>
      <c r="I95" s="5">
        <v>0</v>
      </c>
      <c r="J95" s="5">
        <f t="shared" si="7"/>
        <v>0</v>
      </c>
      <c r="K95" s="5">
        <f t="shared" si="4"/>
        <v>0</v>
      </c>
      <c r="L95" s="5">
        <v>0</v>
      </c>
      <c r="M95" s="5">
        <f t="shared" si="5"/>
        <v>0</v>
      </c>
      <c r="N95" s="5">
        <f t="shared" si="6"/>
        <v>0</v>
      </c>
      <c r="O95" s="5">
        <v>0</v>
      </c>
      <c r="P95" s="5">
        <v>0</v>
      </c>
      <c r="Q95" s="5">
        <v>0</v>
      </c>
      <c r="R95" s="5">
        <f>E95+F95+G95+K95+N95+O95+P95-Q95+H95</f>
        <v>94625</v>
      </c>
      <c r="S95" s="2"/>
    </row>
    <row r="96" spans="1:19" ht="15.75" x14ac:dyDescent="0.25">
      <c r="A96" s="3">
        <v>91</v>
      </c>
      <c r="B96" s="11" t="s">
        <v>136</v>
      </c>
      <c r="C96" s="14" t="s">
        <v>12</v>
      </c>
      <c r="D96" s="14"/>
      <c r="E96" s="5">
        <v>30016</v>
      </c>
      <c r="F96" s="5">
        <v>17000</v>
      </c>
      <c r="G96" s="5">
        <v>0</v>
      </c>
      <c r="H96" s="5">
        <v>0</v>
      </c>
      <c r="I96" s="5">
        <v>0</v>
      </c>
      <c r="J96" s="5">
        <f t="shared" si="7"/>
        <v>0</v>
      </c>
      <c r="K96" s="5">
        <f t="shared" si="4"/>
        <v>0</v>
      </c>
      <c r="L96" s="5">
        <v>0</v>
      </c>
      <c r="M96" s="5">
        <f t="shared" si="5"/>
        <v>0</v>
      </c>
      <c r="N96" s="5">
        <f t="shared" si="6"/>
        <v>0</v>
      </c>
      <c r="O96" s="5">
        <v>0</v>
      </c>
      <c r="P96" s="5">
        <v>0</v>
      </c>
      <c r="Q96" s="5">
        <v>0</v>
      </c>
      <c r="R96" s="5">
        <f>E96+F96+G96+K96+N96+O96+P96-Q96+H96</f>
        <v>47016</v>
      </c>
      <c r="S96" s="2"/>
    </row>
    <row r="97" spans="1:19" ht="15.75" x14ac:dyDescent="0.25">
      <c r="A97" s="3">
        <v>92</v>
      </c>
      <c r="B97" s="11" t="s">
        <v>137</v>
      </c>
      <c r="C97" s="14" t="s">
        <v>28</v>
      </c>
      <c r="D97" s="14" t="s">
        <v>12</v>
      </c>
      <c r="E97" s="5">
        <v>40000</v>
      </c>
      <c r="F97" s="5">
        <v>20000</v>
      </c>
      <c r="G97" s="5">
        <v>39506</v>
      </c>
      <c r="H97" s="5">
        <v>0</v>
      </c>
      <c r="I97" s="5">
        <v>17500</v>
      </c>
      <c r="J97" s="5">
        <f t="shared" si="7"/>
        <v>2625</v>
      </c>
      <c r="K97" s="5">
        <f t="shared" si="4"/>
        <v>14875</v>
      </c>
      <c r="L97" s="5">
        <v>0</v>
      </c>
      <c r="M97" s="5">
        <f t="shared" si="5"/>
        <v>0</v>
      </c>
      <c r="N97" s="5">
        <f t="shared" si="6"/>
        <v>0</v>
      </c>
      <c r="O97" s="5">
        <v>0</v>
      </c>
      <c r="P97" s="5">
        <v>0</v>
      </c>
      <c r="Q97" s="5">
        <v>0</v>
      </c>
      <c r="R97" s="5">
        <f>E97+F97+G97+K97+N97+O97+P97-Q97+H97</f>
        <v>114381</v>
      </c>
      <c r="S97" s="2"/>
    </row>
    <row r="98" spans="1:19" ht="15.75" x14ac:dyDescent="0.25">
      <c r="A98" s="3">
        <v>93</v>
      </c>
      <c r="B98" s="11" t="s">
        <v>138</v>
      </c>
      <c r="C98" s="14" t="s">
        <v>18</v>
      </c>
      <c r="D98" s="14" t="s">
        <v>12</v>
      </c>
      <c r="E98" s="5">
        <v>31214</v>
      </c>
      <c r="F98" s="5">
        <v>17000</v>
      </c>
      <c r="G98" s="5">
        <v>0</v>
      </c>
      <c r="H98" s="5">
        <v>0</v>
      </c>
      <c r="I98" s="5">
        <v>0</v>
      </c>
      <c r="J98" s="5">
        <f t="shared" si="7"/>
        <v>0</v>
      </c>
      <c r="K98" s="5">
        <f t="shared" si="4"/>
        <v>0</v>
      </c>
      <c r="L98" s="5">
        <v>0</v>
      </c>
      <c r="M98" s="5">
        <f t="shared" si="5"/>
        <v>0</v>
      </c>
      <c r="N98" s="5">
        <f t="shared" si="6"/>
        <v>0</v>
      </c>
      <c r="O98" s="5">
        <v>0</v>
      </c>
      <c r="P98" s="5">
        <v>0</v>
      </c>
      <c r="Q98" s="5">
        <v>0</v>
      </c>
      <c r="R98" s="5">
        <f>E98+F98+G98+K98+N98+O98+P98-Q98+H98</f>
        <v>48214</v>
      </c>
      <c r="S98" s="2"/>
    </row>
    <row r="99" spans="1:19" ht="15.75" x14ac:dyDescent="0.25">
      <c r="A99" s="3">
        <v>94</v>
      </c>
      <c r="B99" s="11" t="s">
        <v>139</v>
      </c>
      <c r="C99" s="14" t="s">
        <v>87</v>
      </c>
      <c r="D99" s="14" t="s">
        <v>12</v>
      </c>
      <c r="E99" s="5">
        <v>40000</v>
      </c>
      <c r="F99" s="5">
        <v>17000</v>
      </c>
      <c r="G99" s="5">
        <v>0</v>
      </c>
      <c r="H99" s="5">
        <v>37625</v>
      </c>
      <c r="I99" s="5">
        <v>8000</v>
      </c>
      <c r="J99" s="5">
        <f t="shared" si="7"/>
        <v>1200</v>
      </c>
      <c r="K99" s="5">
        <f t="shared" si="4"/>
        <v>6800</v>
      </c>
      <c r="L99" s="5">
        <v>0</v>
      </c>
      <c r="M99" s="5">
        <f t="shared" si="5"/>
        <v>0</v>
      </c>
      <c r="N99" s="5">
        <f t="shared" si="6"/>
        <v>0</v>
      </c>
      <c r="O99" s="5">
        <v>0</v>
      </c>
      <c r="P99" s="5">
        <v>0</v>
      </c>
      <c r="Q99" s="5">
        <v>0</v>
      </c>
      <c r="R99" s="5">
        <f>E99+F99+G99+K99+N99+O99+P99-Q99+H99</f>
        <v>101425</v>
      </c>
      <c r="S99" s="2"/>
    </row>
    <row r="100" spans="1:19" ht="15.75" x14ac:dyDescent="0.25">
      <c r="A100" s="3">
        <v>95</v>
      </c>
      <c r="B100" s="11" t="s">
        <v>140</v>
      </c>
      <c r="C100" s="14" t="s">
        <v>82</v>
      </c>
      <c r="D100" s="14" t="s">
        <v>12</v>
      </c>
      <c r="E100" s="5">
        <v>40000</v>
      </c>
      <c r="F100" s="5">
        <v>17000</v>
      </c>
      <c r="G100" s="5">
        <v>0</v>
      </c>
      <c r="H100" s="5">
        <v>31354.166666666664</v>
      </c>
      <c r="I100" s="5">
        <v>12000</v>
      </c>
      <c r="J100" s="5">
        <f t="shared" si="7"/>
        <v>1800</v>
      </c>
      <c r="K100" s="5">
        <f t="shared" si="4"/>
        <v>10200</v>
      </c>
      <c r="L100" s="5">
        <v>0</v>
      </c>
      <c r="M100" s="5">
        <f t="shared" si="5"/>
        <v>0</v>
      </c>
      <c r="N100" s="5">
        <f t="shared" si="6"/>
        <v>0</v>
      </c>
      <c r="O100" s="5">
        <v>0</v>
      </c>
      <c r="P100" s="5">
        <v>0</v>
      </c>
      <c r="Q100" s="5">
        <v>0</v>
      </c>
      <c r="R100" s="5">
        <f>E100+F100+G100+K100+N100+O100+P100-Q100+H100</f>
        <v>98554.166666666657</v>
      </c>
      <c r="S100" s="2"/>
    </row>
    <row r="101" spans="1:19" ht="15.75" x14ac:dyDescent="0.25">
      <c r="A101" s="3">
        <v>96</v>
      </c>
      <c r="B101" s="11" t="s">
        <v>141</v>
      </c>
      <c r="C101" s="14" t="s">
        <v>12</v>
      </c>
      <c r="D101" s="14" t="s">
        <v>12</v>
      </c>
      <c r="E101" s="5">
        <v>30016</v>
      </c>
      <c r="F101" s="5">
        <v>17000</v>
      </c>
      <c r="G101" s="5">
        <v>0</v>
      </c>
      <c r="H101" s="5">
        <v>37625</v>
      </c>
      <c r="I101" s="5">
        <v>8000</v>
      </c>
      <c r="J101" s="5">
        <f t="shared" si="7"/>
        <v>1200</v>
      </c>
      <c r="K101" s="5">
        <f t="shared" si="4"/>
        <v>6800</v>
      </c>
      <c r="L101" s="5">
        <v>0</v>
      </c>
      <c r="M101" s="5">
        <f t="shared" si="5"/>
        <v>0</v>
      </c>
      <c r="N101" s="5">
        <f t="shared" si="6"/>
        <v>0</v>
      </c>
      <c r="O101" s="5">
        <v>0</v>
      </c>
      <c r="P101" s="5">
        <v>0</v>
      </c>
      <c r="Q101" s="5">
        <v>0</v>
      </c>
      <c r="R101" s="5">
        <f>E101+F101+G101+K101+N101+O101+P101-Q101+H101</f>
        <v>91441</v>
      </c>
      <c r="S101" s="2"/>
    </row>
    <row r="102" spans="1:19" ht="15.75" x14ac:dyDescent="0.25">
      <c r="A102" s="3">
        <v>97</v>
      </c>
      <c r="B102" s="11" t="s">
        <v>142</v>
      </c>
      <c r="C102" s="14" t="s">
        <v>12</v>
      </c>
      <c r="D102" s="14" t="s">
        <v>12</v>
      </c>
      <c r="E102" s="5">
        <v>30016</v>
      </c>
      <c r="F102" s="5">
        <v>17000</v>
      </c>
      <c r="G102" s="5">
        <v>0</v>
      </c>
      <c r="H102" s="5">
        <v>37625</v>
      </c>
      <c r="I102" s="5">
        <v>20000</v>
      </c>
      <c r="J102" s="5">
        <f t="shared" si="7"/>
        <v>3000</v>
      </c>
      <c r="K102" s="5">
        <f t="shared" si="4"/>
        <v>17000</v>
      </c>
      <c r="L102" s="5">
        <v>0</v>
      </c>
      <c r="M102" s="5">
        <f t="shared" si="5"/>
        <v>0</v>
      </c>
      <c r="N102" s="5">
        <f t="shared" si="6"/>
        <v>0</v>
      </c>
      <c r="O102" s="5">
        <v>0</v>
      </c>
      <c r="P102" s="5">
        <v>0</v>
      </c>
      <c r="Q102" s="5">
        <v>0</v>
      </c>
      <c r="R102" s="5">
        <f>E102+F102+G102+K102+N102+O102+P102-Q102+H102</f>
        <v>101641</v>
      </c>
      <c r="S102" s="2"/>
    </row>
    <row r="103" spans="1:19" ht="15.75" x14ac:dyDescent="0.25">
      <c r="A103" s="3">
        <v>98</v>
      </c>
      <c r="B103" s="11" t="s">
        <v>143</v>
      </c>
      <c r="C103" s="14" t="s">
        <v>22</v>
      </c>
      <c r="D103" s="14" t="s">
        <v>22</v>
      </c>
      <c r="E103" s="5">
        <v>40000</v>
      </c>
      <c r="F103" s="5">
        <v>17000</v>
      </c>
      <c r="G103" s="5">
        <v>0</v>
      </c>
      <c r="H103" s="5">
        <v>75250</v>
      </c>
      <c r="I103" s="5">
        <v>18000</v>
      </c>
      <c r="J103" s="5">
        <f t="shared" si="7"/>
        <v>2700</v>
      </c>
      <c r="K103" s="5">
        <f t="shared" si="4"/>
        <v>15300</v>
      </c>
      <c r="L103" s="5">
        <v>35000</v>
      </c>
      <c r="M103" s="5">
        <f t="shared" si="5"/>
        <v>5250</v>
      </c>
      <c r="N103" s="5">
        <f t="shared" si="6"/>
        <v>29750</v>
      </c>
      <c r="O103" s="5">
        <v>0</v>
      </c>
      <c r="P103" s="5">
        <v>0</v>
      </c>
      <c r="Q103" s="5">
        <v>0</v>
      </c>
      <c r="R103" s="5">
        <f>E103+F103+G103+K103+N103+O103+P103-Q103+H103</f>
        <v>177300</v>
      </c>
      <c r="S103" s="2"/>
    </row>
    <row r="104" spans="1:19" ht="15.75" x14ac:dyDescent="0.25">
      <c r="A104" s="3">
        <v>99</v>
      </c>
      <c r="B104" s="11" t="s">
        <v>144</v>
      </c>
      <c r="C104" s="14" t="s">
        <v>22</v>
      </c>
      <c r="D104" s="14" t="s">
        <v>22</v>
      </c>
      <c r="E104" s="5">
        <v>40000</v>
      </c>
      <c r="F104" s="5">
        <v>17000</v>
      </c>
      <c r="G104" s="5">
        <v>0</v>
      </c>
      <c r="H104" s="5">
        <v>75250</v>
      </c>
      <c r="I104" s="5">
        <v>12000</v>
      </c>
      <c r="J104" s="5">
        <f t="shared" si="7"/>
        <v>1800</v>
      </c>
      <c r="K104" s="5">
        <f t="shared" si="4"/>
        <v>10200</v>
      </c>
      <c r="L104" s="5">
        <v>35000</v>
      </c>
      <c r="M104" s="5">
        <f t="shared" si="5"/>
        <v>5250</v>
      </c>
      <c r="N104" s="5">
        <f t="shared" si="6"/>
        <v>29750</v>
      </c>
      <c r="O104" s="5">
        <v>0</v>
      </c>
      <c r="P104" s="5">
        <v>0</v>
      </c>
      <c r="Q104" s="5">
        <v>0</v>
      </c>
      <c r="R104" s="5">
        <f>E104+F104+G104+K104+N104+O104+P104-Q104+H104</f>
        <v>172200</v>
      </c>
      <c r="S104" s="2"/>
    </row>
    <row r="105" spans="1:19" ht="15.75" x14ac:dyDescent="0.25">
      <c r="A105" s="3">
        <v>100</v>
      </c>
      <c r="B105" s="11" t="s">
        <v>145</v>
      </c>
      <c r="C105" s="14" t="s">
        <v>25</v>
      </c>
      <c r="D105" s="14" t="s">
        <v>146</v>
      </c>
      <c r="E105" s="5">
        <v>30016</v>
      </c>
      <c r="F105" s="5">
        <v>17000</v>
      </c>
      <c r="G105" s="5">
        <v>0</v>
      </c>
      <c r="H105" s="5">
        <v>37625</v>
      </c>
      <c r="I105" s="5">
        <v>4000</v>
      </c>
      <c r="J105" s="5">
        <f t="shared" si="7"/>
        <v>600</v>
      </c>
      <c r="K105" s="5">
        <f t="shared" si="4"/>
        <v>3400</v>
      </c>
      <c r="L105" s="5">
        <v>0</v>
      </c>
      <c r="M105" s="5">
        <f t="shared" si="5"/>
        <v>0</v>
      </c>
      <c r="N105" s="5">
        <f t="shared" si="6"/>
        <v>0</v>
      </c>
      <c r="O105" s="5">
        <v>0</v>
      </c>
      <c r="P105" s="5">
        <v>0</v>
      </c>
      <c r="Q105" s="5">
        <v>0</v>
      </c>
      <c r="R105" s="5">
        <f>E105+F105+G105+K105+N105+O105+P105-Q105+H105</f>
        <v>88041</v>
      </c>
      <c r="S105" s="2"/>
    </row>
    <row r="106" spans="1:19" ht="15.75" x14ac:dyDescent="0.25">
      <c r="A106" s="3">
        <v>101</v>
      </c>
      <c r="B106" s="11" t="s">
        <v>147</v>
      </c>
      <c r="C106" s="14" t="s">
        <v>28</v>
      </c>
      <c r="D106" s="14" t="s">
        <v>28</v>
      </c>
      <c r="E106" s="5">
        <v>40000</v>
      </c>
      <c r="F106" s="5">
        <v>17000</v>
      </c>
      <c r="G106" s="5">
        <v>0</v>
      </c>
      <c r="H106" s="5">
        <v>0</v>
      </c>
      <c r="I106" s="5">
        <v>6000</v>
      </c>
      <c r="J106" s="5">
        <f t="shared" si="7"/>
        <v>900</v>
      </c>
      <c r="K106" s="5">
        <f t="shared" si="4"/>
        <v>5100</v>
      </c>
      <c r="L106" s="5">
        <v>0</v>
      </c>
      <c r="M106" s="5">
        <f t="shared" si="5"/>
        <v>0</v>
      </c>
      <c r="N106" s="5">
        <f t="shared" si="6"/>
        <v>0</v>
      </c>
      <c r="O106" s="5">
        <v>0</v>
      </c>
      <c r="P106" s="5">
        <v>0</v>
      </c>
      <c r="Q106" s="5">
        <v>0</v>
      </c>
      <c r="R106" s="5">
        <f>E106+F106+G106+K106+N106+O106+P106-Q106+H106</f>
        <v>62100</v>
      </c>
      <c r="S106" s="2"/>
    </row>
    <row r="107" spans="1:19" ht="15.75" x14ac:dyDescent="0.25">
      <c r="A107" s="3">
        <v>102</v>
      </c>
      <c r="B107" s="11" t="s">
        <v>148</v>
      </c>
      <c r="C107" s="14" t="s">
        <v>28</v>
      </c>
      <c r="D107" s="14" t="s">
        <v>12</v>
      </c>
      <c r="E107" s="5">
        <v>40000</v>
      </c>
      <c r="F107" s="5">
        <v>17000</v>
      </c>
      <c r="G107" s="5">
        <v>0</v>
      </c>
      <c r="H107" s="5">
        <v>37625</v>
      </c>
      <c r="I107" s="5">
        <v>0</v>
      </c>
      <c r="J107" s="5">
        <f t="shared" si="7"/>
        <v>0</v>
      </c>
      <c r="K107" s="5">
        <f t="shared" si="4"/>
        <v>0</v>
      </c>
      <c r="L107" s="5">
        <v>0</v>
      </c>
      <c r="M107" s="5">
        <f t="shared" si="5"/>
        <v>0</v>
      </c>
      <c r="N107" s="5">
        <f t="shared" si="6"/>
        <v>0</v>
      </c>
      <c r="O107" s="5">
        <v>0</v>
      </c>
      <c r="P107" s="5">
        <v>0</v>
      </c>
      <c r="Q107" s="5">
        <v>0</v>
      </c>
      <c r="R107" s="5">
        <f>E107+F107+G107+K107+N107+O107+P107-Q107+H107</f>
        <v>94625</v>
      </c>
      <c r="S107" s="2"/>
    </row>
    <row r="108" spans="1:19" ht="15.75" x14ac:dyDescent="0.25">
      <c r="A108" s="3">
        <v>103</v>
      </c>
      <c r="B108" s="11" t="s">
        <v>149</v>
      </c>
      <c r="C108" s="14" t="s">
        <v>14</v>
      </c>
      <c r="D108" s="14" t="s">
        <v>15</v>
      </c>
      <c r="E108" s="5">
        <v>40000</v>
      </c>
      <c r="F108" s="5">
        <v>17000</v>
      </c>
      <c r="G108" s="5">
        <v>0</v>
      </c>
      <c r="H108" s="5">
        <v>75250</v>
      </c>
      <c r="I108" s="5">
        <v>18000</v>
      </c>
      <c r="J108" s="5">
        <f t="shared" si="7"/>
        <v>2700</v>
      </c>
      <c r="K108" s="5">
        <f t="shared" si="4"/>
        <v>15300</v>
      </c>
      <c r="L108" s="5">
        <v>35000</v>
      </c>
      <c r="M108" s="5">
        <f t="shared" si="5"/>
        <v>5250</v>
      </c>
      <c r="N108" s="5">
        <f t="shared" si="6"/>
        <v>29750</v>
      </c>
      <c r="O108" s="5">
        <v>0</v>
      </c>
      <c r="P108" s="5">
        <v>0</v>
      </c>
      <c r="Q108" s="5">
        <v>0</v>
      </c>
      <c r="R108" s="5">
        <f>E108+F108+G108+K108+N108+O108+P108-Q108+H108</f>
        <v>177300</v>
      </c>
      <c r="S108" s="2"/>
    </row>
    <row r="109" spans="1:19" ht="15.75" x14ac:dyDescent="0.25">
      <c r="A109" s="3">
        <v>104</v>
      </c>
      <c r="B109" s="25" t="s">
        <v>150</v>
      </c>
      <c r="C109" s="24" t="s">
        <v>14</v>
      </c>
      <c r="D109" s="24" t="s">
        <v>8</v>
      </c>
      <c r="E109" s="22">
        <v>40000</v>
      </c>
      <c r="F109" s="22">
        <v>17000</v>
      </c>
      <c r="G109" s="5">
        <v>0</v>
      </c>
      <c r="H109" s="5">
        <v>75250</v>
      </c>
      <c r="I109" s="5">
        <v>18000</v>
      </c>
      <c r="J109" s="5">
        <f t="shared" si="7"/>
        <v>2700</v>
      </c>
      <c r="K109" s="5">
        <f t="shared" si="4"/>
        <v>15300</v>
      </c>
      <c r="L109" s="5">
        <v>35000</v>
      </c>
      <c r="M109" s="5">
        <f t="shared" si="5"/>
        <v>5250</v>
      </c>
      <c r="N109" s="5">
        <f t="shared" si="6"/>
        <v>29750</v>
      </c>
      <c r="O109" s="5">
        <v>0</v>
      </c>
      <c r="P109" s="5">
        <v>0</v>
      </c>
      <c r="Q109" s="5">
        <v>0</v>
      </c>
      <c r="R109" s="5">
        <f>E109+F109+G109+K109+N109+O109+P109-Q109+H109</f>
        <v>177300</v>
      </c>
      <c r="S109" s="2"/>
    </row>
    <row r="110" spans="1:19" ht="15.75" x14ac:dyDescent="0.25">
      <c r="A110" s="3">
        <v>105</v>
      </c>
      <c r="B110" s="25" t="s">
        <v>151</v>
      </c>
      <c r="C110" s="24" t="s">
        <v>59</v>
      </c>
      <c r="D110" s="24" t="s">
        <v>22</v>
      </c>
      <c r="E110" s="22">
        <v>40000</v>
      </c>
      <c r="F110" s="22">
        <v>17000</v>
      </c>
      <c r="G110" s="5">
        <v>0</v>
      </c>
      <c r="H110" s="5">
        <v>75250</v>
      </c>
      <c r="I110" s="5">
        <v>20000</v>
      </c>
      <c r="J110" s="5">
        <f t="shared" si="7"/>
        <v>3000</v>
      </c>
      <c r="K110" s="5">
        <f t="shared" si="4"/>
        <v>17000</v>
      </c>
      <c r="L110" s="5">
        <v>35000</v>
      </c>
      <c r="M110" s="5">
        <f t="shared" si="5"/>
        <v>5250</v>
      </c>
      <c r="N110" s="5">
        <f t="shared" si="6"/>
        <v>29750</v>
      </c>
      <c r="O110" s="5">
        <v>0</v>
      </c>
      <c r="P110" s="5">
        <v>0</v>
      </c>
      <c r="Q110" s="5">
        <v>0</v>
      </c>
      <c r="R110" s="5">
        <f>E110+F110+G110+K110+N110+O110+P110-Q110+H110</f>
        <v>179000</v>
      </c>
      <c r="S110" s="2"/>
    </row>
    <row r="111" spans="1:19" ht="15.75" x14ac:dyDescent="0.25">
      <c r="A111" s="3">
        <v>106</v>
      </c>
      <c r="B111" s="25" t="s">
        <v>152</v>
      </c>
      <c r="C111" s="24" t="s">
        <v>79</v>
      </c>
      <c r="D111" s="24" t="s">
        <v>18</v>
      </c>
      <c r="E111" s="22">
        <v>31214</v>
      </c>
      <c r="F111" s="22">
        <v>17000</v>
      </c>
      <c r="G111" s="5">
        <v>0</v>
      </c>
      <c r="H111" s="5">
        <v>75250</v>
      </c>
      <c r="I111" s="5">
        <v>14000</v>
      </c>
      <c r="J111" s="5">
        <f t="shared" si="7"/>
        <v>2100</v>
      </c>
      <c r="K111" s="5">
        <f t="shared" si="4"/>
        <v>11900</v>
      </c>
      <c r="L111" s="5">
        <v>0</v>
      </c>
      <c r="M111" s="5">
        <f t="shared" si="5"/>
        <v>0</v>
      </c>
      <c r="N111" s="5">
        <f t="shared" si="6"/>
        <v>0</v>
      </c>
      <c r="O111" s="5">
        <v>0</v>
      </c>
      <c r="P111" s="5">
        <v>0</v>
      </c>
      <c r="Q111" s="5">
        <v>0</v>
      </c>
      <c r="R111" s="5">
        <f>E111+F111+G111+K111+N111+O111+P111-Q111+H111</f>
        <v>135364</v>
      </c>
      <c r="S111" s="2"/>
    </row>
    <row r="112" spans="1:19" ht="15.75" x14ac:dyDescent="0.25">
      <c r="A112" s="3">
        <v>107</v>
      </c>
      <c r="B112" s="25" t="s">
        <v>153</v>
      </c>
      <c r="C112" s="24" t="s">
        <v>56</v>
      </c>
      <c r="D112" s="24" t="s">
        <v>40</v>
      </c>
      <c r="E112" s="22">
        <v>40000</v>
      </c>
      <c r="F112" s="22">
        <v>17000</v>
      </c>
      <c r="G112" s="5">
        <v>0</v>
      </c>
      <c r="H112" s="5">
        <v>0</v>
      </c>
      <c r="I112" s="5">
        <v>6000</v>
      </c>
      <c r="J112" s="5">
        <f t="shared" si="7"/>
        <v>900</v>
      </c>
      <c r="K112" s="5">
        <f t="shared" si="4"/>
        <v>5100</v>
      </c>
      <c r="L112" s="5">
        <v>0</v>
      </c>
      <c r="M112" s="5">
        <f t="shared" si="5"/>
        <v>0</v>
      </c>
      <c r="N112" s="5">
        <f t="shared" si="6"/>
        <v>0</v>
      </c>
      <c r="O112" s="5">
        <v>0</v>
      </c>
      <c r="P112" s="5">
        <v>0</v>
      </c>
      <c r="Q112" s="5">
        <v>0</v>
      </c>
      <c r="R112" s="5">
        <f>E112+F112+G112+K112+N112+O112+P112-Q112+H112</f>
        <v>62100</v>
      </c>
      <c r="S112" s="2"/>
    </row>
    <row r="113" spans="1:19" ht="15.75" x14ac:dyDescent="0.25">
      <c r="A113" s="3">
        <v>108</v>
      </c>
      <c r="B113" s="25" t="s">
        <v>154</v>
      </c>
      <c r="C113" s="24" t="s">
        <v>59</v>
      </c>
      <c r="D113" s="24" t="s">
        <v>22</v>
      </c>
      <c r="E113" s="22">
        <v>40000</v>
      </c>
      <c r="F113" s="22">
        <v>17000</v>
      </c>
      <c r="G113" s="5">
        <v>0</v>
      </c>
      <c r="H113" s="5">
        <v>75250</v>
      </c>
      <c r="I113" s="5">
        <v>16000</v>
      </c>
      <c r="J113" s="5">
        <f t="shared" si="7"/>
        <v>2400</v>
      </c>
      <c r="K113" s="5">
        <f t="shared" si="4"/>
        <v>13600</v>
      </c>
      <c r="L113" s="5">
        <v>0</v>
      </c>
      <c r="M113" s="5">
        <f t="shared" si="5"/>
        <v>0</v>
      </c>
      <c r="N113" s="5">
        <f t="shared" si="6"/>
        <v>0</v>
      </c>
      <c r="O113" s="5">
        <v>0</v>
      </c>
      <c r="P113" s="5">
        <v>0</v>
      </c>
      <c r="Q113" s="5">
        <v>0</v>
      </c>
      <c r="R113" s="5">
        <f>E113+F113+G113+K113+N113+O113+P113-Q113+H113</f>
        <v>145850</v>
      </c>
      <c r="S113" s="2"/>
    </row>
    <row r="114" spans="1:19" ht="15.75" x14ac:dyDescent="0.25">
      <c r="A114" s="3">
        <v>109</v>
      </c>
      <c r="B114" s="26" t="s">
        <v>155</v>
      </c>
      <c r="C114" s="27" t="s">
        <v>44</v>
      </c>
      <c r="D114" s="27" t="s">
        <v>12</v>
      </c>
      <c r="E114" s="22">
        <v>0</v>
      </c>
      <c r="F114" s="22">
        <v>0</v>
      </c>
      <c r="G114" s="5">
        <v>0</v>
      </c>
      <c r="H114" s="5">
        <v>90052</v>
      </c>
      <c r="I114" s="5">
        <v>14000</v>
      </c>
      <c r="J114" s="5">
        <f t="shared" si="7"/>
        <v>2100</v>
      </c>
      <c r="K114" s="5">
        <f t="shared" si="4"/>
        <v>11900</v>
      </c>
      <c r="L114" s="5">
        <v>0</v>
      </c>
      <c r="M114" s="5">
        <f t="shared" si="5"/>
        <v>0</v>
      </c>
      <c r="N114" s="5">
        <f t="shared" si="6"/>
        <v>0</v>
      </c>
      <c r="O114" s="5">
        <v>0</v>
      </c>
      <c r="P114" s="5">
        <v>0</v>
      </c>
      <c r="Q114" s="5">
        <v>0</v>
      </c>
      <c r="R114" s="5">
        <f>E114+F114+G114+K114+N114+O114+P114-Q114+H114</f>
        <v>101952</v>
      </c>
      <c r="S114" s="2"/>
    </row>
    <row r="115" spans="1:19" ht="15.75" x14ac:dyDescent="0.25">
      <c r="A115" s="3">
        <v>110</v>
      </c>
      <c r="B115" s="25" t="s">
        <v>156</v>
      </c>
      <c r="C115" s="24" t="s">
        <v>56</v>
      </c>
      <c r="D115" s="24" t="s">
        <v>157</v>
      </c>
      <c r="E115" s="22">
        <v>40000</v>
      </c>
      <c r="F115" s="22">
        <v>17000</v>
      </c>
      <c r="G115" s="5">
        <v>0</v>
      </c>
      <c r="H115" s="5">
        <v>75250</v>
      </c>
      <c r="I115" s="5">
        <v>8000</v>
      </c>
      <c r="J115" s="5">
        <f t="shared" si="7"/>
        <v>1200</v>
      </c>
      <c r="K115" s="5">
        <f t="shared" si="4"/>
        <v>6800</v>
      </c>
      <c r="L115" s="5">
        <v>35000</v>
      </c>
      <c r="M115" s="5">
        <f t="shared" si="5"/>
        <v>5250</v>
      </c>
      <c r="N115" s="5">
        <f t="shared" si="6"/>
        <v>29750</v>
      </c>
      <c r="O115" s="5">
        <v>0</v>
      </c>
      <c r="P115" s="5">
        <v>0</v>
      </c>
      <c r="Q115" s="5">
        <v>0</v>
      </c>
      <c r="R115" s="5">
        <f>E115+F115+G115+K115+N115+O115+P115-Q115+H115</f>
        <v>168800</v>
      </c>
      <c r="S115" s="2"/>
    </row>
    <row r="116" spans="1:19" ht="15.75" x14ac:dyDescent="0.25">
      <c r="A116" s="3">
        <v>111</v>
      </c>
      <c r="B116" s="11" t="s">
        <v>158</v>
      </c>
      <c r="C116" s="14" t="s">
        <v>14</v>
      </c>
      <c r="D116" s="14" t="s">
        <v>12</v>
      </c>
      <c r="E116" s="5">
        <v>40000</v>
      </c>
      <c r="F116" s="5">
        <v>17000</v>
      </c>
      <c r="G116" s="5">
        <v>0</v>
      </c>
      <c r="H116" s="5">
        <v>37625</v>
      </c>
      <c r="I116" s="5">
        <v>24000</v>
      </c>
      <c r="J116" s="5">
        <f t="shared" si="7"/>
        <v>3600</v>
      </c>
      <c r="K116" s="5">
        <f t="shared" si="4"/>
        <v>20400</v>
      </c>
      <c r="L116" s="5">
        <v>0</v>
      </c>
      <c r="M116" s="5">
        <f t="shared" si="5"/>
        <v>0</v>
      </c>
      <c r="N116" s="5">
        <f t="shared" si="6"/>
        <v>0</v>
      </c>
      <c r="O116" s="5">
        <v>0</v>
      </c>
      <c r="P116" s="5">
        <v>0</v>
      </c>
      <c r="Q116" s="5">
        <v>0</v>
      </c>
      <c r="R116" s="5">
        <f>E116+F116+G116+K116+N116+O116+P116-Q116+H116</f>
        <v>115025</v>
      </c>
      <c r="S116" s="2"/>
    </row>
    <row r="117" spans="1:19" ht="15.75" x14ac:dyDescent="0.25">
      <c r="A117" s="3">
        <v>112</v>
      </c>
      <c r="B117" s="11" t="s">
        <v>159</v>
      </c>
      <c r="C117" s="14" t="s">
        <v>56</v>
      </c>
      <c r="D117" s="14" t="s">
        <v>40</v>
      </c>
      <c r="E117" s="5">
        <v>40000</v>
      </c>
      <c r="F117" s="5">
        <v>17000</v>
      </c>
      <c r="G117" s="5">
        <v>0</v>
      </c>
      <c r="H117" s="5">
        <v>75250</v>
      </c>
      <c r="I117" s="5">
        <v>8000</v>
      </c>
      <c r="J117" s="5">
        <f t="shared" si="7"/>
        <v>1200</v>
      </c>
      <c r="K117" s="5">
        <f t="shared" si="4"/>
        <v>6800</v>
      </c>
      <c r="L117" s="5">
        <v>35000</v>
      </c>
      <c r="M117" s="5">
        <f t="shared" si="5"/>
        <v>5250</v>
      </c>
      <c r="N117" s="5">
        <f t="shared" si="6"/>
        <v>29750</v>
      </c>
      <c r="O117" s="5">
        <v>0</v>
      </c>
      <c r="P117" s="5">
        <v>0</v>
      </c>
      <c r="Q117" s="5">
        <v>0</v>
      </c>
      <c r="R117" s="5">
        <f>E117+F117+G117+K117+N117+O117+P117-Q117+H117</f>
        <v>168800</v>
      </c>
      <c r="S117" s="2"/>
    </row>
    <row r="118" spans="1:19" ht="15.75" x14ac:dyDescent="0.25">
      <c r="A118" s="3">
        <v>113</v>
      </c>
      <c r="B118" s="11" t="s">
        <v>160</v>
      </c>
      <c r="C118" s="14" t="s">
        <v>47</v>
      </c>
      <c r="D118" s="14" t="s">
        <v>12</v>
      </c>
      <c r="E118" s="5">
        <v>40000</v>
      </c>
      <c r="F118" s="5">
        <v>17000</v>
      </c>
      <c r="G118" s="5">
        <v>0</v>
      </c>
      <c r="H118" s="5">
        <v>37625</v>
      </c>
      <c r="I118" s="5">
        <v>14000</v>
      </c>
      <c r="J118" s="5">
        <f t="shared" si="7"/>
        <v>2100</v>
      </c>
      <c r="K118" s="5">
        <f t="shared" si="4"/>
        <v>11900</v>
      </c>
      <c r="L118" s="5">
        <v>0</v>
      </c>
      <c r="M118" s="5">
        <f t="shared" si="5"/>
        <v>0</v>
      </c>
      <c r="N118" s="5">
        <f t="shared" si="6"/>
        <v>0</v>
      </c>
      <c r="O118" s="5">
        <v>0</v>
      </c>
      <c r="P118" s="5">
        <v>0</v>
      </c>
      <c r="Q118" s="5">
        <v>0</v>
      </c>
      <c r="R118" s="5">
        <f>E118+F118+G118+K118+N118+O118+P118-Q118+H118</f>
        <v>106525</v>
      </c>
      <c r="S118" s="2"/>
    </row>
    <row r="119" spans="1:19" ht="15.75" x14ac:dyDescent="0.25">
      <c r="A119" s="3">
        <v>114</v>
      </c>
      <c r="B119" s="11" t="s">
        <v>161</v>
      </c>
      <c r="C119" s="14" t="s">
        <v>56</v>
      </c>
      <c r="D119" s="14" t="s">
        <v>40</v>
      </c>
      <c r="E119" s="5">
        <v>40000</v>
      </c>
      <c r="F119" s="5">
        <v>17000</v>
      </c>
      <c r="G119" s="5">
        <v>0</v>
      </c>
      <c r="H119" s="5">
        <v>50166.666666666664</v>
      </c>
      <c r="I119" s="5">
        <v>12000</v>
      </c>
      <c r="J119" s="5">
        <f t="shared" si="7"/>
        <v>1800</v>
      </c>
      <c r="K119" s="5">
        <f t="shared" si="4"/>
        <v>10200</v>
      </c>
      <c r="L119" s="5">
        <v>35000</v>
      </c>
      <c r="M119" s="5">
        <f t="shared" si="5"/>
        <v>5250</v>
      </c>
      <c r="N119" s="5">
        <f t="shared" si="6"/>
        <v>29750</v>
      </c>
      <c r="O119" s="5">
        <v>0</v>
      </c>
      <c r="P119" s="5">
        <v>0</v>
      </c>
      <c r="Q119" s="5">
        <v>0</v>
      </c>
      <c r="R119" s="5">
        <f>E119+F119+G119+K119+N119+O119+P119-Q119+H119</f>
        <v>147116.66666666666</v>
      </c>
      <c r="S119" s="2"/>
    </row>
    <row r="120" spans="1:19" ht="15.75" x14ac:dyDescent="0.25">
      <c r="A120" s="3">
        <v>115</v>
      </c>
      <c r="B120" s="11" t="s">
        <v>162</v>
      </c>
      <c r="C120" s="14" t="s">
        <v>20</v>
      </c>
      <c r="D120" s="14" t="s">
        <v>20</v>
      </c>
      <c r="E120" s="5">
        <v>33702</v>
      </c>
      <c r="F120" s="5">
        <v>17000</v>
      </c>
      <c r="G120" s="5">
        <v>0</v>
      </c>
      <c r="H120" s="5">
        <v>75250</v>
      </c>
      <c r="I120" s="5">
        <v>18000</v>
      </c>
      <c r="J120" s="5">
        <f t="shared" si="7"/>
        <v>2700</v>
      </c>
      <c r="K120" s="5">
        <f t="shared" si="4"/>
        <v>15300</v>
      </c>
      <c r="L120" s="5">
        <v>0</v>
      </c>
      <c r="M120" s="5">
        <f t="shared" si="5"/>
        <v>0</v>
      </c>
      <c r="N120" s="5">
        <f t="shared" si="6"/>
        <v>0</v>
      </c>
      <c r="O120" s="5">
        <v>0</v>
      </c>
      <c r="P120" s="5">
        <v>0</v>
      </c>
      <c r="Q120" s="5">
        <v>0</v>
      </c>
      <c r="R120" s="5">
        <f>E120+F120+G120+K120+N120+O120+P120-Q120+H120</f>
        <v>141252</v>
      </c>
      <c r="S120" s="2"/>
    </row>
    <row r="121" spans="1:19" ht="15.75" x14ac:dyDescent="0.25">
      <c r="A121" s="3">
        <v>116</v>
      </c>
      <c r="B121" s="11" t="s">
        <v>163</v>
      </c>
      <c r="C121" s="14" t="s">
        <v>20</v>
      </c>
      <c r="D121" s="14" t="s">
        <v>71</v>
      </c>
      <c r="E121" s="5">
        <v>33702</v>
      </c>
      <c r="F121" s="5">
        <v>17000</v>
      </c>
      <c r="G121" s="5">
        <v>0</v>
      </c>
      <c r="H121" s="5">
        <v>75250</v>
      </c>
      <c r="I121" s="5">
        <v>22000</v>
      </c>
      <c r="J121" s="5">
        <f t="shared" si="7"/>
        <v>3300</v>
      </c>
      <c r="K121" s="5">
        <f t="shared" si="4"/>
        <v>18700</v>
      </c>
      <c r="L121" s="5">
        <v>0</v>
      </c>
      <c r="M121" s="5">
        <f t="shared" si="5"/>
        <v>0</v>
      </c>
      <c r="N121" s="5">
        <f t="shared" si="6"/>
        <v>0</v>
      </c>
      <c r="O121" s="5">
        <v>0</v>
      </c>
      <c r="P121" s="5">
        <v>0</v>
      </c>
      <c r="Q121" s="5">
        <v>0</v>
      </c>
      <c r="R121" s="5">
        <f>E121+F121+G121+K121+N121+O121+P121-Q121+H121</f>
        <v>144652</v>
      </c>
      <c r="S121" s="2"/>
    </row>
    <row r="122" spans="1:19" ht="15.75" x14ac:dyDescent="0.25">
      <c r="A122" s="3">
        <v>117</v>
      </c>
      <c r="B122" s="11" t="s">
        <v>164</v>
      </c>
      <c r="C122" s="14" t="s">
        <v>28</v>
      </c>
      <c r="D122" s="14" t="s">
        <v>165</v>
      </c>
      <c r="E122" s="5">
        <v>40000</v>
      </c>
      <c r="F122" s="5">
        <v>17000</v>
      </c>
      <c r="G122" s="5">
        <v>75250</v>
      </c>
      <c r="H122" s="5">
        <v>75250</v>
      </c>
      <c r="I122" s="5">
        <v>6000</v>
      </c>
      <c r="J122" s="5">
        <f t="shared" si="7"/>
        <v>900</v>
      </c>
      <c r="K122" s="5">
        <f t="shared" si="4"/>
        <v>5100</v>
      </c>
      <c r="L122" s="5">
        <v>35000</v>
      </c>
      <c r="M122" s="5">
        <f t="shared" si="5"/>
        <v>5250</v>
      </c>
      <c r="N122" s="5">
        <f t="shared" si="6"/>
        <v>29750</v>
      </c>
      <c r="O122" s="5">
        <v>0</v>
      </c>
      <c r="P122" s="5">
        <v>0</v>
      </c>
      <c r="Q122" s="5">
        <v>0</v>
      </c>
      <c r="R122" s="5">
        <f>E122+F122+G122+K122+N122+O122+P122-Q122+H122</f>
        <v>242350</v>
      </c>
      <c r="S122" s="2"/>
    </row>
    <row r="123" spans="1:19" ht="15.75" x14ac:dyDescent="0.25">
      <c r="A123" s="3">
        <v>118</v>
      </c>
      <c r="B123" s="11" t="s">
        <v>166</v>
      </c>
      <c r="C123" s="14" t="s">
        <v>25</v>
      </c>
      <c r="D123" s="14" t="s">
        <v>71</v>
      </c>
      <c r="E123" s="5">
        <v>30016</v>
      </c>
      <c r="F123" s="5">
        <v>17000</v>
      </c>
      <c r="G123" s="5">
        <v>0</v>
      </c>
      <c r="H123" s="5">
        <v>39506</v>
      </c>
      <c r="I123" s="5">
        <v>16000</v>
      </c>
      <c r="J123" s="5">
        <f t="shared" si="7"/>
        <v>2400</v>
      </c>
      <c r="K123" s="5">
        <f t="shared" si="4"/>
        <v>13600</v>
      </c>
      <c r="L123" s="5">
        <v>0</v>
      </c>
      <c r="M123" s="5">
        <f t="shared" si="5"/>
        <v>0</v>
      </c>
      <c r="N123" s="5">
        <f t="shared" si="6"/>
        <v>0</v>
      </c>
      <c r="O123" s="5">
        <v>0</v>
      </c>
      <c r="P123" s="5">
        <v>0</v>
      </c>
      <c r="Q123" s="5">
        <v>0</v>
      </c>
      <c r="R123" s="5">
        <f>E123+F123+G123+K123+N123+O123+P123-Q123+H123</f>
        <v>100122</v>
      </c>
      <c r="S123" s="2"/>
    </row>
    <row r="124" spans="1:19" ht="15.75" x14ac:dyDescent="0.25">
      <c r="A124" s="3">
        <v>119</v>
      </c>
      <c r="B124" s="11" t="s">
        <v>167</v>
      </c>
      <c r="C124" s="14" t="s">
        <v>18</v>
      </c>
      <c r="D124" s="14" t="s">
        <v>18</v>
      </c>
      <c r="E124" s="5">
        <v>31214</v>
      </c>
      <c r="F124" s="5">
        <v>17000</v>
      </c>
      <c r="G124" s="5">
        <v>75250</v>
      </c>
      <c r="H124" s="5">
        <v>75250</v>
      </c>
      <c r="I124" s="5">
        <v>10000</v>
      </c>
      <c r="J124" s="5">
        <f t="shared" si="7"/>
        <v>1500</v>
      </c>
      <c r="K124" s="5">
        <f t="shared" si="4"/>
        <v>8500</v>
      </c>
      <c r="L124" s="5">
        <v>0</v>
      </c>
      <c r="M124" s="5">
        <f t="shared" si="5"/>
        <v>0</v>
      </c>
      <c r="N124" s="5">
        <f t="shared" si="6"/>
        <v>0</v>
      </c>
      <c r="O124" s="5">
        <v>0</v>
      </c>
      <c r="P124" s="5">
        <v>0</v>
      </c>
      <c r="Q124" s="5">
        <v>0</v>
      </c>
      <c r="R124" s="5">
        <f>E124+F124+G124+K124+N124+O124+P124-Q124+H124</f>
        <v>207214</v>
      </c>
      <c r="S124" s="2"/>
    </row>
    <row r="125" spans="1:19" ht="15.75" x14ac:dyDescent="0.25">
      <c r="A125" s="3">
        <v>120</v>
      </c>
      <c r="B125" s="11" t="s">
        <v>168</v>
      </c>
      <c r="C125" s="14" t="s">
        <v>8</v>
      </c>
      <c r="D125" s="14" t="s">
        <v>8</v>
      </c>
      <c r="E125" s="5">
        <v>40000</v>
      </c>
      <c r="F125" s="5">
        <v>17000</v>
      </c>
      <c r="G125" s="5">
        <v>0</v>
      </c>
      <c r="H125" s="5">
        <v>75250</v>
      </c>
      <c r="I125" s="5">
        <v>8000</v>
      </c>
      <c r="J125" s="5">
        <f t="shared" si="7"/>
        <v>1200</v>
      </c>
      <c r="K125" s="5">
        <f t="shared" si="4"/>
        <v>6800</v>
      </c>
      <c r="L125" s="5">
        <v>35000</v>
      </c>
      <c r="M125" s="5">
        <f t="shared" si="5"/>
        <v>5250</v>
      </c>
      <c r="N125" s="5">
        <f t="shared" si="6"/>
        <v>29750</v>
      </c>
      <c r="O125" s="5">
        <v>0</v>
      </c>
      <c r="P125" s="5">
        <v>0</v>
      </c>
      <c r="Q125" s="5">
        <v>0</v>
      </c>
      <c r="R125" s="5">
        <f>E125+F125+G125+K125+N125+O125+P125-Q125+H125</f>
        <v>168800</v>
      </c>
      <c r="S125" s="2"/>
    </row>
    <row r="126" spans="1:19" ht="15.75" x14ac:dyDescent="0.25">
      <c r="A126" s="3">
        <v>121</v>
      </c>
      <c r="B126" s="11" t="s">
        <v>169</v>
      </c>
      <c r="C126" s="14" t="s">
        <v>18</v>
      </c>
      <c r="D126" s="14" t="s">
        <v>37</v>
      </c>
      <c r="E126" s="5">
        <v>31214</v>
      </c>
      <c r="F126" s="5">
        <v>17000</v>
      </c>
      <c r="G126" s="5">
        <v>0</v>
      </c>
      <c r="H126" s="5">
        <v>75250</v>
      </c>
      <c r="I126" s="5">
        <v>24000</v>
      </c>
      <c r="J126" s="5">
        <f t="shared" si="7"/>
        <v>3600</v>
      </c>
      <c r="K126" s="5">
        <f t="shared" si="4"/>
        <v>20400</v>
      </c>
      <c r="L126" s="5">
        <v>0</v>
      </c>
      <c r="M126" s="5">
        <f t="shared" si="5"/>
        <v>0</v>
      </c>
      <c r="N126" s="5">
        <f t="shared" si="6"/>
        <v>0</v>
      </c>
      <c r="O126" s="5">
        <v>0</v>
      </c>
      <c r="P126" s="5">
        <v>0</v>
      </c>
      <c r="Q126" s="5">
        <v>0</v>
      </c>
      <c r="R126" s="5">
        <f>E126+F126+G126+K126+N126+O126+P126-Q126+H126</f>
        <v>143864</v>
      </c>
      <c r="S126" s="2"/>
    </row>
    <row r="127" spans="1:19" ht="15.75" x14ac:dyDescent="0.25">
      <c r="A127" s="3">
        <v>122</v>
      </c>
      <c r="B127" s="11" t="s">
        <v>170</v>
      </c>
      <c r="C127" s="14" t="s">
        <v>165</v>
      </c>
      <c r="D127" s="14" t="s">
        <v>12</v>
      </c>
      <c r="E127" s="5">
        <v>40000</v>
      </c>
      <c r="F127" s="5">
        <v>17000</v>
      </c>
      <c r="G127" s="5">
        <v>0</v>
      </c>
      <c r="H127" s="5">
        <v>37625</v>
      </c>
      <c r="I127" s="5">
        <v>4000</v>
      </c>
      <c r="J127" s="5">
        <f t="shared" si="7"/>
        <v>600</v>
      </c>
      <c r="K127" s="5">
        <f t="shared" si="4"/>
        <v>3400</v>
      </c>
      <c r="L127" s="5">
        <v>0</v>
      </c>
      <c r="M127" s="5">
        <f t="shared" si="5"/>
        <v>0</v>
      </c>
      <c r="N127" s="5">
        <f t="shared" si="6"/>
        <v>0</v>
      </c>
      <c r="O127" s="5">
        <v>0</v>
      </c>
      <c r="P127" s="5">
        <v>0</v>
      </c>
      <c r="Q127" s="5">
        <v>0</v>
      </c>
      <c r="R127" s="5">
        <f>E127+F127+G127+K127+N127+O127+P127-Q127+H127</f>
        <v>98025</v>
      </c>
      <c r="S127" s="2"/>
    </row>
    <row r="128" spans="1:19" ht="15.75" x14ac:dyDescent="0.25">
      <c r="A128" s="3">
        <v>123</v>
      </c>
      <c r="B128" s="12" t="s">
        <v>171</v>
      </c>
      <c r="C128" s="14" t="s">
        <v>12</v>
      </c>
      <c r="D128" s="14" t="s">
        <v>12</v>
      </c>
      <c r="E128" s="5">
        <v>30016</v>
      </c>
      <c r="F128" s="5">
        <v>20000</v>
      </c>
      <c r="G128" s="5">
        <v>0</v>
      </c>
      <c r="H128" s="5">
        <v>39506</v>
      </c>
      <c r="I128" s="5">
        <v>10000</v>
      </c>
      <c r="J128" s="5">
        <f t="shared" si="7"/>
        <v>1500</v>
      </c>
      <c r="K128" s="5">
        <f t="shared" si="4"/>
        <v>8500</v>
      </c>
      <c r="L128" s="5">
        <v>0</v>
      </c>
      <c r="M128" s="5">
        <f t="shared" si="5"/>
        <v>0</v>
      </c>
      <c r="N128" s="5">
        <f t="shared" si="6"/>
        <v>0</v>
      </c>
      <c r="O128" s="5">
        <v>0</v>
      </c>
      <c r="P128" s="5">
        <v>0</v>
      </c>
      <c r="Q128" s="5">
        <v>0</v>
      </c>
      <c r="R128" s="5">
        <f>E128+F128+G128+K128+N128+O128+P128-Q128+H128</f>
        <v>98022</v>
      </c>
      <c r="S128" s="2"/>
    </row>
    <row r="129" spans="1:19" ht="15.75" x14ac:dyDescent="0.25">
      <c r="A129" s="3">
        <v>124</v>
      </c>
      <c r="B129" s="11" t="s">
        <v>172</v>
      </c>
      <c r="C129" s="14" t="s">
        <v>12</v>
      </c>
      <c r="D129" s="14" t="s">
        <v>12</v>
      </c>
      <c r="E129" s="5">
        <v>30016</v>
      </c>
      <c r="F129" s="5">
        <v>17000</v>
      </c>
      <c r="G129" s="5">
        <v>0</v>
      </c>
      <c r="H129" s="5">
        <v>0</v>
      </c>
      <c r="I129" s="5">
        <v>14000</v>
      </c>
      <c r="J129" s="5">
        <f t="shared" si="7"/>
        <v>2100</v>
      </c>
      <c r="K129" s="5">
        <f t="shared" si="4"/>
        <v>11900</v>
      </c>
      <c r="L129" s="5">
        <v>0</v>
      </c>
      <c r="M129" s="5">
        <f t="shared" si="5"/>
        <v>0</v>
      </c>
      <c r="N129" s="5">
        <f t="shared" si="6"/>
        <v>0</v>
      </c>
      <c r="O129" s="5">
        <v>0</v>
      </c>
      <c r="P129" s="5">
        <v>0</v>
      </c>
      <c r="Q129" s="5">
        <v>0</v>
      </c>
      <c r="R129" s="5">
        <f>E129+F129+G129+K129+N129+O129+P129-Q129+H129</f>
        <v>58916</v>
      </c>
      <c r="S129" s="2"/>
    </row>
    <row r="130" spans="1:19" ht="15.75" x14ac:dyDescent="0.25">
      <c r="A130" s="3">
        <v>125</v>
      </c>
      <c r="B130" s="11" t="s">
        <v>173</v>
      </c>
      <c r="C130" s="14" t="s">
        <v>56</v>
      </c>
      <c r="D130" s="14" t="s">
        <v>12</v>
      </c>
      <c r="E130" s="5">
        <v>40000</v>
      </c>
      <c r="F130" s="5">
        <v>17000</v>
      </c>
      <c r="G130" s="5">
        <v>0</v>
      </c>
      <c r="H130" s="5">
        <v>37625</v>
      </c>
      <c r="I130" s="5">
        <v>25900</v>
      </c>
      <c r="J130" s="5">
        <f t="shared" si="7"/>
        <v>3885</v>
      </c>
      <c r="K130" s="5">
        <f t="shared" si="4"/>
        <v>22015</v>
      </c>
      <c r="L130" s="5">
        <v>0</v>
      </c>
      <c r="M130" s="5">
        <f t="shared" si="5"/>
        <v>0</v>
      </c>
      <c r="N130" s="5">
        <f t="shared" si="6"/>
        <v>0</v>
      </c>
      <c r="O130" s="5">
        <v>18000</v>
      </c>
      <c r="P130" s="5">
        <v>0</v>
      </c>
      <c r="Q130" s="5">
        <v>0</v>
      </c>
      <c r="R130" s="5">
        <f>E130+F130+G130+K130+N130+O130+P130-Q130+H130</f>
        <v>134640</v>
      </c>
      <c r="S130" s="2"/>
    </row>
    <row r="131" spans="1:19" ht="15.75" x14ac:dyDescent="0.25">
      <c r="A131" s="3">
        <v>126</v>
      </c>
      <c r="B131" s="28" t="s">
        <v>174</v>
      </c>
      <c r="C131" s="29" t="s">
        <v>14</v>
      </c>
      <c r="D131" s="29" t="s">
        <v>12</v>
      </c>
      <c r="E131" s="5">
        <v>40000</v>
      </c>
      <c r="F131" s="5">
        <v>17000</v>
      </c>
      <c r="G131" s="5">
        <v>37625</v>
      </c>
      <c r="H131" s="5">
        <v>37625</v>
      </c>
      <c r="I131" s="5">
        <v>12000</v>
      </c>
      <c r="J131" s="5">
        <f t="shared" si="7"/>
        <v>1800</v>
      </c>
      <c r="K131" s="5">
        <f t="shared" si="4"/>
        <v>10200</v>
      </c>
      <c r="L131" s="5">
        <v>0</v>
      </c>
      <c r="M131" s="5">
        <f t="shared" si="5"/>
        <v>0</v>
      </c>
      <c r="N131" s="5">
        <f t="shared" si="6"/>
        <v>0</v>
      </c>
      <c r="O131" s="5">
        <v>0</v>
      </c>
      <c r="P131" s="5">
        <v>0</v>
      </c>
      <c r="Q131" s="5">
        <v>0</v>
      </c>
      <c r="R131" s="5">
        <f>E131+F131+G131+K131+N131+O131+P131-Q131+H131</f>
        <v>142450</v>
      </c>
      <c r="S131" s="2"/>
    </row>
    <row r="132" spans="1:19" ht="15.75" x14ac:dyDescent="0.25">
      <c r="A132" s="3">
        <v>127</v>
      </c>
      <c r="B132" s="30" t="s">
        <v>190</v>
      </c>
      <c r="C132" s="30" t="s">
        <v>12</v>
      </c>
      <c r="D132" s="30" t="s">
        <v>12</v>
      </c>
      <c r="E132" s="5">
        <v>30016</v>
      </c>
      <c r="F132" s="5">
        <v>17000</v>
      </c>
      <c r="G132" s="5">
        <v>0</v>
      </c>
      <c r="H132" s="5">
        <v>0</v>
      </c>
      <c r="I132" s="5">
        <v>22000</v>
      </c>
      <c r="J132" s="5">
        <f t="shared" si="7"/>
        <v>3300</v>
      </c>
      <c r="K132" s="5">
        <f t="shared" si="4"/>
        <v>18700</v>
      </c>
      <c r="L132" s="5">
        <v>0</v>
      </c>
      <c r="M132" s="5">
        <f t="shared" si="5"/>
        <v>0</v>
      </c>
      <c r="N132" s="5">
        <f t="shared" si="6"/>
        <v>0</v>
      </c>
      <c r="O132" s="5">
        <v>0</v>
      </c>
      <c r="P132" s="5">
        <v>0</v>
      </c>
      <c r="Q132" s="5">
        <v>0</v>
      </c>
      <c r="R132" s="5">
        <f>E132+F132+G132+K132+N132+O132+P132-Q132+H132</f>
        <v>65716</v>
      </c>
      <c r="S132" s="2"/>
    </row>
    <row r="133" spans="1:19" ht="15.75" x14ac:dyDescent="0.25">
      <c r="A133" s="3"/>
      <c r="B133" s="30" t="s">
        <v>192</v>
      </c>
      <c r="C133" s="30" t="s">
        <v>12</v>
      </c>
      <c r="D133" s="30" t="s">
        <v>12</v>
      </c>
      <c r="E133" s="5">
        <v>30016</v>
      </c>
      <c r="F133" s="5">
        <v>17000</v>
      </c>
      <c r="G133" s="5">
        <v>0</v>
      </c>
      <c r="H133" s="5">
        <v>0</v>
      </c>
      <c r="I133" s="5">
        <v>2000</v>
      </c>
      <c r="J133" s="5">
        <f t="shared" si="7"/>
        <v>300</v>
      </c>
      <c r="K133" s="5">
        <f t="shared" si="4"/>
        <v>1700</v>
      </c>
      <c r="L133" s="5">
        <v>0</v>
      </c>
      <c r="M133" s="5">
        <f t="shared" si="5"/>
        <v>0</v>
      </c>
      <c r="N133" s="5">
        <f t="shared" si="6"/>
        <v>0</v>
      </c>
      <c r="O133" s="5">
        <v>0</v>
      </c>
      <c r="P133" s="5">
        <v>0</v>
      </c>
      <c r="Q133" s="5">
        <v>0</v>
      </c>
      <c r="R133" s="5">
        <f>E133+F133+G133+K133+N133+O133+P133-Q133+H133</f>
        <v>48716</v>
      </c>
      <c r="S133" s="2"/>
    </row>
    <row r="134" spans="1:19" ht="39" customHeight="1" x14ac:dyDescent="0.25">
      <c r="A134" s="4"/>
      <c r="B134" s="4" t="s">
        <v>175</v>
      </c>
      <c r="C134" s="4"/>
      <c r="D134" s="4"/>
      <c r="E134" s="6">
        <f>SUM(E6:E133)</f>
        <v>4473365</v>
      </c>
      <c r="F134" s="6">
        <f>SUM(F6:F133)</f>
        <v>2152000</v>
      </c>
      <c r="G134" s="6">
        <f t="shared" ref="G134:Q134" si="8">SUM(G6:G133)</f>
        <v>756262</v>
      </c>
      <c r="H134" s="6">
        <f t="shared" si="8"/>
        <v>5992784.6666666679</v>
      </c>
      <c r="I134" s="6">
        <f t="shared" si="8"/>
        <v>1637900</v>
      </c>
      <c r="J134" s="6">
        <f t="shared" si="8"/>
        <v>245685</v>
      </c>
      <c r="K134" s="6">
        <f t="shared" si="8"/>
        <v>1392215</v>
      </c>
      <c r="L134" s="6">
        <f t="shared" si="8"/>
        <v>730000</v>
      </c>
      <c r="M134" s="6">
        <f t="shared" si="8"/>
        <v>109500</v>
      </c>
      <c r="N134" s="6">
        <f t="shared" si="8"/>
        <v>620500</v>
      </c>
      <c r="O134" s="6">
        <f t="shared" si="8"/>
        <v>141000</v>
      </c>
      <c r="P134" s="6">
        <f t="shared" si="8"/>
        <v>0</v>
      </c>
      <c r="Q134" s="6">
        <f t="shared" si="8"/>
        <v>5000</v>
      </c>
      <c r="R134" s="6">
        <f>SUM(R6:R133)</f>
        <v>15523126.666666664</v>
      </c>
      <c r="S134" s="2"/>
    </row>
    <row r="135" spans="1:19" x14ac:dyDescent="0.25">
      <c r="E135" s="2"/>
      <c r="F135" s="2"/>
      <c r="G135" s="2"/>
      <c r="H135" s="2"/>
      <c r="I135" s="2"/>
      <c r="J135" s="2"/>
      <c r="K135" s="2"/>
      <c r="L135" s="2"/>
      <c r="M135" s="2"/>
      <c r="P135" s="2"/>
    </row>
    <row r="136" spans="1:19" x14ac:dyDescent="0.25"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9" spans="1:19" x14ac:dyDescent="0.25">
      <c r="I139" s="33"/>
    </row>
  </sheetData>
  <autoFilter ref="A4:R134" xr:uid="{00000000-0009-0000-0000-000000000000}"/>
  <mergeCells count="2">
    <mergeCell ref="A3:R3"/>
    <mergeCell ref="U4:AB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2022-12-05T11:12:39Z</dcterms:modified>
</cp:coreProperties>
</file>