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enaida.agastra\Desktop\TABELAT RELACIONI, 2024\"/>
    </mc:Choice>
  </mc:AlternateContent>
  <bookViews>
    <workbookView xWindow="-105" yWindow="-105" windowWidth="23250" windowHeight="12570"/>
  </bookViews>
  <sheets>
    <sheet name="PB 2024 Final" sheetId="1" r:id="rId1"/>
  </sheets>
  <externalReferences>
    <externalReference r:id="rId2"/>
    <externalReference r:id="rId3"/>
  </externalReferences>
  <definedNames>
    <definedName name="_xlnm._FilterDatabase" localSheetId="0" hidden="1">'PB 2024 Final'!$A$5:$L$250</definedName>
    <definedName name="_xlnm.Print_Area" localSheetId="0">'PB 2024 Final'!$B$1:$E$263</definedName>
    <definedName name="WinCal0" localSheetId="0">'[1]2013 Concesions  Calendar'!#REF!</definedName>
    <definedName name="WinCal0">'[2]2013 Concesions  Calendar'!#REF!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7" i="1" l="1"/>
  <c r="E258" i="1" l="1"/>
  <c r="E259" i="1" s="1"/>
  <c r="E247" i="1"/>
  <c r="E248" i="1" s="1"/>
  <c r="E243" i="1"/>
  <c r="E244" i="1" s="1"/>
  <c r="E239" i="1"/>
  <c r="E222" i="1"/>
  <c r="E220" i="1"/>
  <c r="E218" i="1"/>
  <c r="E214" i="1"/>
  <c r="E213" i="1"/>
  <c r="E207" i="1"/>
  <c r="E205" i="1"/>
  <c r="E203" i="1"/>
  <c r="E200" i="1"/>
  <c r="E201" i="1" s="1"/>
  <c r="E16" i="1"/>
  <c r="E17" i="1" s="1"/>
  <c r="E13" i="1"/>
  <c r="E14" i="1" s="1"/>
  <c r="E9" i="1"/>
  <c r="E10" i="1" s="1"/>
  <c r="E208" i="1" l="1"/>
  <c r="E240" i="1"/>
  <c r="E249" i="1" s="1"/>
  <c r="E261" i="1" s="1"/>
  <c r="E263" i="1" s="1"/>
</calcChain>
</file>

<file path=xl/sharedStrings.xml><?xml version="1.0" encoding="utf-8"?>
<sst xmlns="http://schemas.openxmlformats.org/spreadsheetml/2006/main" count="284" uniqueCount="267">
  <si>
    <t>Kategoria</t>
  </si>
  <si>
    <t xml:space="preserve">Lloji </t>
  </si>
  <si>
    <t>Kontrata mbi Baze Tarifore</t>
  </si>
  <si>
    <t>Kontrate Sherbimesh</t>
  </si>
  <si>
    <t>Dhënie me Koncesion/Partneritet Publik Privat të Shërbimit të Sistemimit dhe Menaxhimit të Parkimit në Qytetin e Vlorës</t>
  </si>
  <si>
    <t>Krijimi dhe funksionimi i sistemit të kontrollit të pullave fiskale</t>
  </si>
  <si>
    <t>Shërbimi i kontrollit ligjor të instrumentave matës, nëpërmjet instrumentave shpërndarës të karburantit dhe gazit të lëngshëm</t>
  </si>
  <si>
    <t>Kontrate Sherbimesh Total</t>
  </si>
  <si>
    <t>Kontrata mbi Baze Tarifore Total</t>
  </si>
  <si>
    <t>Sektori i Arsimit</t>
  </si>
  <si>
    <t>Ndertim, Operim, Transferim</t>
  </si>
  <si>
    <t>Për përmirësimin e infrastrukturës Arsimore në Bashkinë eTiranës për katër objektet arsimore në zonën Tirana 4</t>
  </si>
  <si>
    <t>Për përmirësimin e infrastrukturës Arsimore në Bashkinë Tiranë</t>
  </si>
  <si>
    <t>Ndertim, Operim, Transferim Total</t>
  </si>
  <si>
    <t>Sektori i Arsimit Total</t>
  </si>
  <si>
    <t>Sektori i Bujqesise</t>
  </si>
  <si>
    <t>Kontratë Koncesioni për kultivimin e ullirit deri në 1000 ha, Kavajë</t>
  </si>
  <si>
    <t>Sektori i Bujqesise Total</t>
  </si>
  <si>
    <t>Sektori i Energjise</t>
  </si>
  <si>
    <t>Financimi, Projektimi, Ndërtimi, Vënia në Punë, Administrimi, Mirëmbajtja dhe Transferimi i Hidrocentraleve "Shkallë", "Cerrujë", "Plesha", "Bejni1", "Bejni2", "Klos"</t>
  </si>
  <si>
    <t>Ndërtim, operim dhe mirëmbajtja e hidrocentraleve  Orgjost i Ri; Bele 1, 2; Topojan 1,2</t>
  </si>
  <si>
    <t>Ndërtim, operim dhe mirëmbajtja e hidrocentraleve Dobjot i Madh, Arrëz, Miras, Menkulas, Bracen, Kuç</t>
  </si>
  <si>
    <t>Ndërtim, shfrytëzim dhe transferim i Hidrocentraleve Lura 1, 2 dhe 3</t>
  </si>
  <si>
    <t>Ndërtimi operimi dhe mirëmbajtja e hidrocentraleve Belesova 1 dhe 2</t>
  </si>
  <si>
    <t>Ndërtimi operimi dhe mirëmbajtja e hidrocentraleve Bishnica 1 dhe 2</t>
  </si>
  <si>
    <t>Ndërtimi operimi dhe mirëmbajtja e hidrocentraleve Bistrica 3 dhe 4</t>
  </si>
  <si>
    <t>Ndërtimi operimi dhe mirëmbajtja e hidrocentraleve Borje, Oreshkë, Cernalevë, Cernalevë 1</t>
  </si>
  <si>
    <t>Ndërtimi operimi dhe mirëmbajtja e hidrocentraleve Çekrezë 1, 2</t>
  </si>
  <si>
    <t>Ndërtimi operimi dhe mirëmbajtja e hidrocentraleve Gostivisht, Langarica3, Ura e Dashit</t>
  </si>
  <si>
    <t>Ndërtimi operimi dhe mirëmbajtja e hidrocentraleve Hurdhasi 1, 2, 3</t>
  </si>
  <si>
    <t>Ndërtimi operimi dhe mirëmbajtja e hidrocentraleve Kozel, Helmes 1 dhe Helmes 2</t>
  </si>
  <si>
    <t>Ndërtimi operimi dhe mirëmbajtja e hidrocentraleve Lengarica 1 dhe 2</t>
  </si>
  <si>
    <t>Ndërtimi operimi dhe mirëmbajtja e hidrocentraleve Nishova 1, 2</t>
  </si>
  <si>
    <t>Ndërtimi operimi dhe mirëmbajtja e hidrocentraleve Shemri dhe Mgulle</t>
  </si>
  <si>
    <t>Ndërtimi operimi dhe mirëmbajtja e hidrocentraleve Shtika 1,2,3,4</t>
  </si>
  <si>
    <t>Ndërtimi operimi dhe mirëmbajtja e hidrocentraleve Strelca 1, Strelca 2, Strelca 3</t>
  </si>
  <si>
    <t>Ndërtimi operimi dhe mirëmbajtja e hidrocentraleve Zerec 1,2</t>
  </si>
  <si>
    <t>Ndërtimi operimi dhe mirëmbajtja e hidrocentralit  Liqenet, Maja e Madhe, Zanore, Dragostunjë, Frari, Hotolisht, Ura</t>
  </si>
  <si>
    <t>Ndërtimi operimi dhe mirëmbajtja e hidrocentralit Bisak</t>
  </si>
  <si>
    <t>Ndërtimi operimi dhe mirëmbajtja e hidrocentralit Driza</t>
  </si>
  <si>
    <t>Ndërtimi operimi dhe mirëmbajtja e hidrocentralit Kabash 1 dhe 2</t>
  </si>
  <si>
    <t>Ndërtimi operimi dhe mirëmbajtja e hidrocentralit Kacni</t>
  </si>
  <si>
    <t>Ndërtimi operimi dhe mirëmbajtja e hidrocentralit Klos</t>
  </si>
  <si>
    <t>Ndërtimi operimi dhe mirëmbajtja e hidrocentralit koka 1</t>
  </si>
  <si>
    <t>Ndërtimi operimi dhe mirëmbajtja e hidrocentralit Koxheraj</t>
  </si>
  <si>
    <t>Ndërtimi operimi dhe mirëmbajtja e hidrocentralit Kryezi dhe Kryezi i Epërm</t>
  </si>
  <si>
    <t>Ndërtimi operimi dhe mirëmbajtja e hidrocentralit Lumi Treskës</t>
  </si>
  <si>
    <t>Ndërtimi operimi dhe mirëmbajtja e hidrocentralit Lumi Zalli i Okshtunit</t>
  </si>
  <si>
    <t>Ndërtimi operimi dhe mirëmbajtja e hidrocentralit Martanesh</t>
  </si>
  <si>
    <t>Ndërtimi operimi dhe mirëmbajtja e hidrocentralit Nicë</t>
  </si>
  <si>
    <t>Ndërtimi operimi dhe mirëmbajtja e hidrocentralit Ostren i Vogël</t>
  </si>
  <si>
    <t>Ndërtimi operimi dhe mirëmbajtja e hidrocentralit Peqin</t>
  </si>
  <si>
    <t>Ndërtimi operimi dhe mirëmbajtja e hidrocentralit Përroi i Trebishit, Bulqizë</t>
  </si>
  <si>
    <t>Ndërtimi operimi dhe mirëmbajtja e hidrocentralit Perrollaj</t>
  </si>
  <si>
    <t>Ndërtimi operimi dhe mirëmbajtja e hidrocentralit Pobreg</t>
  </si>
  <si>
    <t>Ndërtimi operimi dhe mirëmbajtja e hidrocentralit Qarr Kaltanj</t>
  </si>
  <si>
    <t>Ndërtimi operimi dhe mirëmbajtja e hidrocentralit Radovë</t>
  </si>
  <si>
    <t>Ndërtimi operimi dhe mirëmbajtja e hidrocentralit Selishtë</t>
  </si>
  <si>
    <t>Ndërtimi operimi dhe mirëmbajtja e hidrocentralit Shutinë</t>
  </si>
  <si>
    <t>Ndërtimi operimi dhe mirëmbajtja e hidrocentralit Sllabinjë</t>
  </si>
  <si>
    <t>Ndërtimi operimi dhe mirëmbajtja e hidrocentralit Stravaj</t>
  </si>
  <si>
    <t>Ndërtimi operimi dhe mirëmbajtja e hidrocentralit Thanë, Mollas</t>
  </si>
  <si>
    <t>Ndërtimi operimi dhe mirëmbajtja e hidrocentralit Ujanik 2</t>
  </si>
  <si>
    <t>Ndërtimi operimi dhe mirëmbajtja e hidrocentralit Vërtop</t>
  </si>
  <si>
    <t>Ndërtimi operimi dhe mirëmbajtja e hidrocentralit Vlushë</t>
  </si>
  <si>
    <t>Ndërtimi, operimi dhe transferimi i 5 Hidrocentraleve në rrjedhën e lumit Shkumbin</t>
  </si>
  <si>
    <t>Ndërtimi, operimi dhe transferimi i Hec Holta Kabash dhe Holta Porocan</t>
  </si>
  <si>
    <t>Ndërtimi, operimi dhe transferimi i Hidrocentraleve Arrez 1, Arrez 2, Arrez 3 dhe Arrez 4</t>
  </si>
  <si>
    <t>Ndërtimi, operimi dhe transferimi i hidrocentraleve ARRËZ, SHËNDELLI, SOTIRE, PODE, MESARE, URA, RAJAN 2, RADON, DEDOVE, PESHTAN, OSNATI DHE GRADISHT</t>
  </si>
  <si>
    <t>Ndërtimi, operimi dhe transferimi i Hidrocentraleve Backa 1, Backa 2, Backa A, Backa B, Backa C</t>
  </si>
  <si>
    <t>Ndërtimi, operimi dhe transferimi i Hidrocentraleve Ballenjë</t>
  </si>
  <si>
    <t>Ndërtimi, operimi dhe transferimi i Hidrocentraleve Batra 1, Batra 2, Batra 3</t>
  </si>
  <si>
    <t>Ndërtimi, operimi dhe transferimi i Hidrocentraleve Bënçë dhe Tepelenë</t>
  </si>
  <si>
    <t>Ndërtimi, operimi dhe transferimi i Hidrocentraleve Bershi-Klos</t>
  </si>
  <si>
    <t>Ndërtimi, operimi dhe transferimi i Hidrocentraleve Bigas dhe Veleshnje</t>
  </si>
  <si>
    <t>Ndërtimi, operimi dhe transferimi i Hidrocentraleve Bregu i Madh</t>
  </si>
  <si>
    <t>Ndërtimi, operimi dhe transferimi i Hidrocentraleve Çaje, Reke, Livadhe, Shkinak, Lapaj 2, Bushtrica 1, Bushtrica 2 dhe Bushtrica 3</t>
  </si>
  <si>
    <t>Ndërtimi, operimi dhe transferimi i Hidrocentraleve Cangonj</t>
  </si>
  <si>
    <t>Ndërtimi, operimi dhe transferimi i Hidrocentraleve Darsi 1, Darsi 2, Darsi 3, Darsi 4</t>
  </si>
  <si>
    <t>Ndërtimi, operimi dhe transferimi I hidrocentraleve FLETI 1, FLETI 2, FLETI A dhe FLETI B</t>
  </si>
  <si>
    <t>Ndërtimi, operimi dhe transferimi i Hidrocentraleve Gavran1 dhe Gavran</t>
  </si>
  <si>
    <t>Ndërtimi, operimi dhe transferimi i hidrocentraleve GERMANI 1, 2, 3, 4 dhe 5</t>
  </si>
  <si>
    <t>Ndërtimi, operimi dhe transferimi i Hidrocentraleve Gjoni, Blishta, Klosi, Domi, Luçi, Shoshaj, Zenishti, Burreli</t>
  </si>
  <si>
    <t>Ndërtimi, operimi dhe transferimi i Hidrocentraleve Gjuraj, Kashec, Ragam dhe Lepurushe</t>
  </si>
  <si>
    <t>Ndërtimi, operimi dhe transferimi i Hidrocentraleve Gojan, Gjegjan, Peshqesh, Ura e Fanit, Fangu</t>
  </si>
  <si>
    <t>Ndërtimi, operimi dhe transferimi i hidrocentraleve Gur Shpat1, Gur Shpat 2</t>
  </si>
  <si>
    <t>Ndërtimi, operimi dhe transferimi i Hidrocentraleve Guri I Kuq 1/1 dhe Guri I Kuq 1/2</t>
  </si>
  <si>
    <t>Ndërtimi, operimi dhe transferimi i Hidrocentraleve Iballe 1, 2, Sapaç 1, 2, Berisha dhe Liqeni, Rrethi Pukë</t>
  </si>
  <si>
    <t>Ndërtimi, operimi dhe transferimi i Hidrocentraleve Kaskada e Hec-eve të Hotolishtit</t>
  </si>
  <si>
    <t>Ndërtimi, operimi dhe transferimi i Hidrocentraleve Kaskada e Luses</t>
  </si>
  <si>
    <t>Ndërtimi, operimi dhe transferimi i Hidrocentraleve Kasollet e Selcës</t>
  </si>
  <si>
    <t>Ndërtimi, operimi dhe transferimi i Hidrocentraleve Kryezi 3, Kryezi 4 dhe Kryezi 5</t>
  </si>
  <si>
    <t>Ndërtimi, operimi dhe transferimi i hidrocentraleve KUKUR 1, 2, 3, 4 dhe 5</t>
  </si>
  <si>
    <t>Ndërtimi, operimi dhe transferimi i Hidrocentraleve Lajthia, Kolesjan, Domaj</t>
  </si>
  <si>
    <t>Ndërtimi, operimi dhe transferimi i Hidrocentraleve Lumzi</t>
  </si>
  <si>
    <t>Ndërtimi, operimi dhe transferimi i Hidrocentraleve mbi Lumin Curraj, Rrethi Tropojë</t>
  </si>
  <si>
    <t>Ndërtimi, operimi dhe transferimi i Hidrocentraleve mbi Lumin Gjader</t>
  </si>
  <si>
    <t>Ndërtimi, operimi dhe transferimi i Hidrocentraleve mbi lumin Gostimë, Egnatia Shushicë</t>
  </si>
  <si>
    <t>Ndërtimi, operimi dhe transferimi i hidrocentraleve mbi Lumin Kardhiq</t>
  </si>
  <si>
    <t>Ndërtimi, operimi dhe transferimi i hidrocentraleve mbi Lumin SETA</t>
  </si>
  <si>
    <t>Ndërtimi, operimi dhe transferimi i Hidrocentraleve mbi lumin Shushicë</t>
  </si>
  <si>
    <t>Ndërtimi, operimi dhe transferimi i Hidrocentraleve mbi lumin Valbonë rrethi Tropojë.</t>
  </si>
  <si>
    <t>Ndërtimi, operimi dhe transferimi i hidrocentraleve mbi Përroin Ujëmbledhës të Përroit të Zhejës</t>
  </si>
  <si>
    <t>Ndërtimi, operimi dhe transferimi i Hidrocentraleve mbi përroin Zalli i Lunikut Librazhd</t>
  </si>
  <si>
    <t>Ndërtimi, operimi dhe transferimi i Hidrocentraleve Meshanik dhe Guvë</t>
  </si>
  <si>
    <t>Ndërtimi, operimi dhe transferimi i Hidrocentraleve Myhejani 1, Myhejani 2, Myhejani 3</t>
  </si>
  <si>
    <t>Ndërtimi, operimi dhe transferimi i Hidrocentraleve në Kaskadën e Osumit</t>
  </si>
  <si>
    <t>Ndërtimi, operimi dhe transferimi i Hidrocentraleve në lumin e Shalës</t>
  </si>
  <si>
    <t>Ndërtimi, operimi dhe transferimi i Hidrocentraleve në Pellgun Ujëmbledhës të Shmilit dhe Zallit të Gjurait, Rrethi Librazhd</t>
  </si>
  <si>
    <t>Ndërtimi, operimi dhe transferimi i Hidrocentraleve në Pellgun Ujëmbledhës të Zallit të Bulqizes/Vajkal- Rrethi Bulqizë</t>
  </si>
  <si>
    <t>Ndërtimi, operimi dhe transferimi i Hidrocentraleve në Rrjedhën e lumit Shkumbin, Qukës</t>
  </si>
  <si>
    <t>Ndërtimi, operimi dhe transferimi i Hidrocentraleve Përroin Sheja e Librazhdit</t>
  </si>
  <si>
    <t>Ndërtimi, operimi dhe transferimi i Hidrocentraleve Potam</t>
  </si>
  <si>
    <t>Ndërtimi, operimi dhe transferimi i hidrocentraleve PRELLE 1 dhe PRELLE 2</t>
  </si>
  <si>
    <t>Ndërtimi, operimi dhe transferimi i Hidrocentraleve Quku 1 dhe Quku 2</t>
  </si>
  <si>
    <t>Ndërtimi, operimi dhe transferimi i Hidrocentraleve Rapun 1, Rapun 2</t>
  </si>
  <si>
    <t>Ndërtimi, operimi dhe transferimi i hidrocentraleve RAPUN 3, RAPUN 3A dhe RAPUN 4</t>
  </si>
  <si>
    <t>Ndërtimi, operimi dhe transferimi i hidrocentraleve SHEBA 1, SHEBA 2, SHEBA 3 dhe SHEBA 4</t>
  </si>
  <si>
    <t>Ndërtimi, operimi dhe transferimi i Hidrocentraleve Shkopet 2 dhe Shkopet 3</t>
  </si>
  <si>
    <t>Ndërtimi, operimi dhe transferimi i Hidrocentraleve Shpella Poshtë II dhe Shpella Poshtë III</t>
  </si>
  <si>
    <t>Ndërtimi, operimi dhe transferimi i Hidrocentraleve Shutri</t>
  </si>
  <si>
    <t>Ndërtimi, operimi dhe transferimi i Hidrocentraleve Shutri 1, Shutri 2</t>
  </si>
  <si>
    <t>Ndërtimi, operimi dhe transferimi i hidrocentraleve Sotirë, Sotirë 2</t>
  </si>
  <si>
    <t>Ndërtimi, operimi dhe transferimi i Hidrocentraleve Steblevë</t>
  </si>
  <si>
    <t>Ndërtimi, operimi dhe transferimi i Hidrocentraleve Suha 2</t>
  </si>
  <si>
    <t>Ndërtimi, operimi dhe transferimi i hidrocentraleve të Lashkizës</t>
  </si>
  <si>
    <t>Ndërtimi, operimi dhe transferimi i Hidrocentraleve të Lusës</t>
  </si>
  <si>
    <t>Ndërtimi, operimi dhe transferimi i hidrocentraleve TREBINJA 1, TREBINJA 2, POTGOZHAN, KALIVAÇ dhe DUNICE</t>
  </si>
  <si>
    <t>Ndërtimi, operimi dhe transferimi i Hidrocentraleve Vendresh, në Pellgun ujëmbledhës Përroi Vendreshes, Komuna Vendresh, Rrethi Skrapar</t>
  </si>
  <si>
    <t>Ndërtimi, operimi dhe transferimi i Hidrocentraleve Vernik 1, Vernik 2, Vernik 3 dhe Vernik 4</t>
  </si>
  <si>
    <t>Ndërtimi, operimi dhe transferimi i Hidrocentraleve Vokopola 1, Vokopola 2 dhe Vokopola 3</t>
  </si>
  <si>
    <t>Ndërtimi, operimi dhe transferimi i hidrocentraleve VRANISHT, STROPAN, GRAPSH-ZICISHT dhe HOCISHT</t>
  </si>
  <si>
    <t>Ndërtimi, operimi dhe transferimi i hidrocentraleve ZAJE, TUJAN, XHAFERAJ, KOLLOVOZ, NOVOSEJË, MËSHTEKËN</t>
  </si>
  <si>
    <t>Ndërtimi, operimi dhe transferimi i Hidrocentraleve Zall Xhuxhe 1, Zhall Xhuxhe 2</t>
  </si>
  <si>
    <t>Ndërtimi, operimi dhe transferimi i Hidrocentraleve Zalli i Qarishtes</t>
  </si>
  <si>
    <t>Ndërtimi, operimi dhe transferimi i Hidrocentraleve, Cemerica 1, Cemerica 2 dhe Cemerica 3</t>
  </si>
  <si>
    <t>Ndërtimi, operimi dhe transferimi i Hidrocentraleve, Prishta1, Prishta 2,</t>
  </si>
  <si>
    <t>Ndërtimi, operimi dhe transferimi i hidrocentralit ARSTI</t>
  </si>
  <si>
    <t>Ndërtimi, operimi dhe transferimi i Hidrocentralit Begaj</t>
  </si>
  <si>
    <t>Ndërtimi, operimi dhe transferimi i Hidrocentralit Blaç</t>
  </si>
  <si>
    <t>Ndërtimi, operimi dhe transferimi i Hidrocentralit Bushtrica 1</t>
  </si>
  <si>
    <t>Ndërtimi, operimi dhe transferimi i hidrocentralit Çarshovë</t>
  </si>
  <si>
    <t>Ndërtimi, operimi dhe transferimi i Hidrocentralit Denas</t>
  </si>
  <si>
    <t>Ndërtimi, operimi dhe transferimi i hidrocentralit Dishnicë</t>
  </si>
  <si>
    <t>Ndërtimi, operimi dhe transferimi i Hidrocentralit Dobrenje-Tomorrice, në Përroin e Hijes, Skrapar</t>
  </si>
  <si>
    <t>Ndërtimi, operimi dhe transferimi i Hidrocentralit Dragobia</t>
  </si>
  <si>
    <t>Ndërtimi, operimi dhe transferimi i Hidrocentralit Egnatia</t>
  </si>
  <si>
    <t>Ndërtimi, operimi dhe transferimi i hidrocentralit Faqekuq 1 dhe 2</t>
  </si>
  <si>
    <t>Ndërtimi, operimi dhe transferimi i hidrocentralit Fterre dhe Fterre 1</t>
  </si>
  <si>
    <t>Ndërtimi, operimi dhe transferimi i Hidrocentralit Grabovë 2</t>
  </si>
  <si>
    <t>Ndërtimi, operimi dhe transferimi i Hidrocentralit Guri i Bardhë</t>
  </si>
  <si>
    <t>Ndërtimi, operimi dhe transferimi i Hidrocentralit Kaçinar</t>
  </si>
  <si>
    <t>Ndërtimi, operimi dhe transferimi i hidrocentralit KALIVAR</t>
  </si>
  <si>
    <t>Ndërtimi, operimi dhe transferimi i hidrocentralit Labinot Fushë</t>
  </si>
  <si>
    <t>Ndërtimi, operimi dhe transferimi i hidrocentralit Lapaj</t>
  </si>
  <si>
    <t>Ndërtimi, operimi dhe transferimi i Hidrocentralit Lingjaca</t>
  </si>
  <si>
    <t>Ndërtimi, operimi dhe transferimi i hidrocentralit LLËNGË</t>
  </si>
  <si>
    <t>Ndërtimi, operimi dhe transferimi i hidrocentralit Lubonjë</t>
  </si>
  <si>
    <t>Ndërtimi, operimi dhe transferimi i Hidrocentralit Lunik</t>
  </si>
  <si>
    <t>Ndërtimi, operimi dhe transferimi i Hidrocentralit Malind</t>
  </si>
  <si>
    <t>Ndërtimi, operimi dhe transferimi i Hidrocentralit Malla</t>
  </si>
  <si>
    <t>Ndërtimi, operimi dhe transferimi i hidrocentralit Mollaj</t>
  </si>
  <si>
    <t>Ndërtimi, operimi dhe transferimi i Hidrocentralit Nishan</t>
  </si>
  <si>
    <t>Ndërtimi, operimi dhe transferimi i Hidrocentralit Plepi, në Përroin e Plepit, Komuna Okshtun, Rrethi Diber</t>
  </si>
  <si>
    <t>Ndërtimi, operimi dhe transferimi i hidrocentralit Poçem</t>
  </si>
  <si>
    <t>Ndërtimi, operimi dhe transferimi i hidrocentralit QYTEZË</t>
  </si>
  <si>
    <t>Ndërtimi, operimi dhe transferimi i hidrocentralit RUNJA</t>
  </si>
  <si>
    <t>Ndërtimi, operimi dhe transferimi i Hidrocentralit Sekë</t>
  </si>
  <si>
    <t>Ndërtimi, operimi dhe transferimi i Hidrocentralit Selca 2, Mesmal</t>
  </si>
  <si>
    <t>Ndërtimi, operimi dhe transferimi i Hidrocentralit Shengjon, Komuna Fan, Rrethi Mirditë</t>
  </si>
  <si>
    <t>Ndërtimi, operimi dhe transferimi i Hidrocentralit Shengjun</t>
  </si>
  <si>
    <t>Ndërtimi, operimi dhe transferimi i Hidrocentralit Skatinë</t>
  </si>
  <si>
    <t>Ndërtimi, operimi dhe transferimi i Hidrocentralit Spathare</t>
  </si>
  <si>
    <t>Ndërtimi, operimi dhe transferimi i Hidrocentralit Stavec</t>
  </si>
  <si>
    <t>Ndërtimi, operimi dhe transferimi i Hidrocentralit Stojan</t>
  </si>
  <si>
    <t>Ndërtimi, operimi dhe transferimi i Hidrocentralit Suha-1</t>
  </si>
  <si>
    <t>Ndërtimi, operimi dhe transferimi i hidrocentralit Tervol</t>
  </si>
  <si>
    <t>Ndërtimi, operimi dhe transferimi i Hidrocentralit Topçias</t>
  </si>
  <si>
    <t>Ndërtimi, operimi dhe transferimi i Hidrocentralit Truen</t>
  </si>
  <si>
    <t>Ndërtimi, operimi dhe transferimi i Hidrocentralit Tuçep 2</t>
  </si>
  <si>
    <t>Ndërtimi, operimi dhe transferimi i Hidrocentralit Valbona</t>
  </si>
  <si>
    <t>Ndërtimi, operimi dhe transferimi i hidrocentralit VILIQ</t>
  </si>
  <si>
    <t>Ndërtimi, operimi dhe transferimi i hidrocentralit ZEREC</t>
  </si>
  <si>
    <t>Ndërtimi, operimi, mirëmbajtja dhe transferimi i hidrocentraleve Lenie, Shalës, Strelcë</t>
  </si>
  <si>
    <t>Ndërtimi, operimi, mirëmbajtja dhe transferimi i hidrocentraleve Murdhar 1 dhe Murdhar 2</t>
  </si>
  <si>
    <t>Ndërtimi, operimi, mirëmbajtja dhe transferimi i hidrocentraleve të kaskadës së lumit Dardhë</t>
  </si>
  <si>
    <t>Ndërtimi, operimi, mirëmbajtja dhe transferimi i hidrocentralit Lena 1, Lena 2, Lena 2-A</t>
  </si>
  <si>
    <t>Ndërtimi, operimi, mirëmbajtja dhe transferimi i hidrocentralit Picar 1</t>
  </si>
  <si>
    <t>Ndërtimi, operimi, mirëmbajtja dhe transferimi i hidrocentralit Qafëzezë</t>
  </si>
  <si>
    <t>Ndërtimi, operimi, mirëmbajtja dhe transferimi i hidrocentralit Verbë - Selcë.</t>
  </si>
  <si>
    <t>Ndërtimi, pronësi, shfrytëzim, mirëmbajtje dhe transferim i Hidrocentralit të ri në Ashta</t>
  </si>
  <si>
    <t>Për ndërtimin e Hidrocentraleve mbi Lumin Shalë</t>
  </si>
  <si>
    <t>Për ndërtimin e Hidrocentralit Kalivaç</t>
  </si>
  <si>
    <t>Për ndërtimin e Hidrocentralit Veleshicë</t>
  </si>
  <si>
    <t>Për ndërtimin, operimin dhe transferimin e Hec Kukur</t>
  </si>
  <si>
    <t>Për ndërtimin, operimin dhe transferimin e Hidrocentraleve Veleshica 1, 2, 3, 4, 5, 6 Sllove dhe Bjeshke</t>
  </si>
  <si>
    <t>Për ndërtimin, operimin dhe transferimin e Hidrocentralit Bushtrica 3</t>
  </si>
  <si>
    <t>Për ndërtimin, operimin dhe transferimin e Hidrocentralit Peshku</t>
  </si>
  <si>
    <t>Projektimi, financimi, ndërtimi, operimi, mirëmbajtia dhe transferimi i Hidrocentralit në Lumin Devoll</t>
  </si>
  <si>
    <t>Rehabilitimi, Operimi dhe transferimi i Hidrocentralit "Labinot-Mal"</t>
  </si>
  <si>
    <t>Rehabilitimi, operimi dhe transferimi i hidrocentralit DOMAJ, Has</t>
  </si>
  <si>
    <t>Sektori i Energjise Total</t>
  </si>
  <si>
    <t>Sektori i Mjedisit</t>
  </si>
  <si>
    <t>Menaxhimi dhe zhvillimi teknologjik i prodhimit të fidanëve pyjor/arror në Fidanishten Shtetërore të Cërrikut, Elbasan</t>
  </si>
  <si>
    <t>Për ndërtimin e landfillit inceneratorit dhe rehabilitimin e venddepozimeve ekzistuese Tiranë dhe prodhimin e energjisë elektrike</t>
  </si>
  <si>
    <t>Shfrytezim</t>
  </si>
  <si>
    <t>Shfrytezimi i Burimit ujor "Sasaj, Bunec", Sarandë</t>
  </si>
  <si>
    <t>Shfrytezim Total</t>
  </si>
  <si>
    <t>Sektori i Mjedisit Total</t>
  </si>
  <si>
    <t>Sektori i Shendetesise</t>
  </si>
  <si>
    <t>Ofrimi i setit të personalizuar të instrumenteve kirurgjikale, material mjekësor steril njëpërdorimësh në sallat kirurgjikale, trajtimi i mbetjeve biologjike dhe dezinfektimi i sallave kirurgjikale.</t>
  </si>
  <si>
    <t>Për ofrimin e shërbimit laboratorik të spitaleve universitare, rajonale dhe atyre bashkiake të Sarandës dhe Lushnjës</t>
  </si>
  <si>
    <t>Për paketën e shërbimeve të kontrollit mjekësor bazë për grupmoshat 40-65 vjeç</t>
  </si>
  <si>
    <t>Shërbimi i Hemodializës</t>
  </si>
  <si>
    <t>Sektori i Shendetesise Total</t>
  </si>
  <si>
    <t>Sektori i Transportit</t>
  </si>
  <si>
    <t>Menaxhimi, Operimi, Mirembajtja, Përmiresimi teknik dhe Adaptimi i terminalit të trageteve dhe krocerave Durrës</t>
  </si>
  <si>
    <t>Për dhënien me koncesion të disa shërbimeve detare</t>
  </si>
  <si>
    <t>Projektim, financim, rehabilitim, testim, shfrytëzim dhe mirëmbajtje të Qendrave të Kontrollit Teknik të mjeteve</t>
  </si>
  <si>
    <t>Ndërtim dhe mirëmbajtje</t>
  </si>
  <si>
    <t>Për dhënien me koncesion/PPP të projektit për ndërtimin dhe mirëmbajtjen e “Portit të Integruar” në Triport Vlorë (pa T.V.SH.)</t>
  </si>
  <si>
    <t>Ndërtim dhe mirëmbajtje Total</t>
  </si>
  <si>
    <t>Ndertim, Operim, Mirembajtje</t>
  </si>
  <si>
    <t>Për rehabilitimin, operimin dhe transferimin e Aeroportit të Kukësit</t>
  </si>
  <si>
    <t>Ndertim, Operim, Mirembajtje Total</t>
  </si>
  <si>
    <t>Dhënia me Koncesion/PPP të një porti turistik në qytetin e Vlorës "Marina Vlorë"</t>
  </si>
  <si>
    <t>Infrastruktura Hekurudhore Fier-Ballsh, Fier-Vlorë</t>
  </si>
  <si>
    <t>Menaxhimi, operimi, mirëmbajtja dhe përmirësimi teknik i terminalit të konteinerve në portin e Durrësit</t>
  </si>
  <si>
    <t>Ndërtim, përmirësim, shfrytëzim dhe mirëmbajtja e Autostradës Milot-Morinë</t>
  </si>
  <si>
    <t>Ndërtim, shfrytëzim dhe transferim i portit të tipit MBM, Porto Romano, Durrës</t>
  </si>
  <si>
    <t>Ndërtim, Shfrytëzim dhe Transferim në pronësi të shtetit, të Portit të Jahteve Shëngjin</t>
  </si>
  <si>
    <t>Ndërtim, shfrytëzim i portit të jahteve në qytetin e Durrësit (BOT)</t>
  </si>
  <si>
    <t>Ndërtimi, Operimi dhe Transferimi i Aeroportit "Nënë Tereza"</t>
  </si>
  <si>
    <t>Operim, ndërtim, mirëmbajtje, përmirësim teknik dhe adaptimi i Terminalit Lindor Durrës</t>
  </si>
  <si>
    <t>Per dhenien me koncesion/PPP te portit turistik dhe te sherbimeve Marina Limion</t>
  </si>
  <si>
    <t>Për përmirësimin, ndërtimin, operimin dhe mirëmbajtjen e Rrugës së Arbrit</t>
  </si>
  <si>
    <t>Për projektimin, ndërtimin dhe mirëmbajtjen e rrugës Porti i Jahteve-Bypass Orikum-Dukat (Ura e Shën Lizës)</t>
  </si>
  <si>
    <t>Projektim, Ndërtim, Operim, Mirëmbajtje dhe Transferim</t>
  </si>
  <si>
    <t>Për projektimin, ndërtimin,operimin, mirëmbajtjen dhe transferimin e Aeroportit Ndërkombetar të Vlorës</t>
  </si>
  <si>
    <t>Projektim, Ndërtim, Operim, Mirëmbajtje dhe Transferim Total</t>
  </si>
  <si>
    <t>Sektori i Transportit Total</t>
  </si>
  <si>
    <t>Sektori Tatimor dhe Doganor</t>
  </si>
  <si>
    <t>Financimi, ngritja dhe operimi i shërbimit të skanimit të konteinerve e automjeteve të tjera në Republikën e Shqipërisë</t>
  </si>
  <si>
    <t>Shërbimi i markimit dhe monitorimit të karburanteve</t>
  </si>
  <si>
    <t>Sektori Tatimor dhe Doganor Total</t>
  </si>
  <si>
    <t>Zhvillim Ekonomik</t>
  </si>
  <si>
    <t>Për dhënien me koncesion të prodhimit të kripës Nartë, Vlorë</t>
  </si>
  <si>
    <t>Për Dhënien me Koncesion të Rregjistrit te Barreve Siguruese</t>
  </si>
  <si>
    <t>Zhvillim Ekonomik Total</t>
  </si>
  <si>
    <t>Kontrata Koncesione/PPP të planifikuara</t>
  </si>
  <si>
    <t>“Për Përmirësimin e Infrastrukturës Arsimore në Bashkinë e Tiranës për katër objekte arsimore në Zonën Tirana 3”</t>
  </si>
  <si>
    <t>“Për projektimin, ndërtimin, operimin dhe mirëmbajtjen e segmentit rrugor Kashar – Lekaj” (Pa T.V.SH.)</t>
  </si>
  <si>
    <t>“Për projektimin, ndërtimin, operimin dhe mirëmbajtjen e segmentit rrugor Lekaj – Fier” (Pa T.V.SH.)</t>
  </si>
  <si>
    <t>“Për projektimin, ndërtimin, operimin dhe mirëmbajtjen e segmentit rrugor Milot – Thumanë” (pa T.V.SH.)</t>
  </si>
  <si>
    <t>Projektim, ndërtim, operim, mirëmbajtje dhe transferim i Aeroportit të Sarandës</t>
  </si>
  <si>
    <t>Kontrata Koncesione/PPP të planifikuara Total</t>
  </si>
  <si>
    <t>Total (Nën-total 1 + Nën Total 2)</t>
  </si>
  <si>
    <t>PBB Nominale Viti 2024</t>
  </si>
  <si>
    <t>Vlera totale e Kontratave Koncesionare/PPP në përqindje ndaj PBB</t>
  </si>
  <si>
    <t>Objekti i Kontratës</t>
  </si>
  <si>
    <t>Nën-total</t>
  </si>
  <si>
    <t xml:space="preserve">Nën-total 2 </t>
  </si>
  <si>
    <t>Per projektimin, ndertimin, operimin, dhe mirembajtjen e segmentit rrugor Thumane-F.Kruje-Vore-Kashar (pa T.V.SH.)</t>
  </si>
  <si>
    <t>Ndërtim i portit të jahteve në Kalanë e Turrës, Komuna Synej, Kavajë</t>
  </si>
  <si>
    <t>“Për Përmirësimin e Infrastrukturës Arsimore në Bashkinë e Tiranës për katër objekte arsimore në Zonën Tirana 2”</t>
  </si>
  <si>
    <t>Vlera e kontratës (ne lekë)</t>
  </si>
  <si>
    <t>LISTA E PROJEKTEVE KONCESIONARE/PPP - VITI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</si>
</sst>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color theme="1"/>
      <name val="Arial"/>
    </font>
    <font>
      <sz val="1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2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4" tint="0.39997558519241921"/>
      </bottom>
      <diagonal/>
    </border>
    <border>
      <left/>
      <right/>
      <top style="thin">
        <color indexed="64"/>
      </top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/>
      <top style="thin">
        <color theme="4"/>
      </top>
      <bottom style="thin">
        <color indexed="64"/>
      </bottom>
      <diagonal/>
    </border>
    <border>
      <left/>
      <right/>
      <top style="thin">
        <color theme="4"/>
      </top>
      <bottom style="thin">
        <color indexed="64"/>
      </bottom>
      <diagonal/>
    </border>
    <border>
      <left/>
      <right style="thin">
        <color indexed="64"/>
      </right>
      <top style="thin">
        <color theme="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1" fillId="0" borderId="0" xfId="2"/>
    <xf numFmtId="0" fontId="1" fillId="0" borderId="0" xfId="2" applyAlignment="1">
      <alignment wrapText="1"/>
    </xf>
    <xf numFmtId="0" fontId="2" fillId="0" borderId="4" xfId="2" applyFont="1" applyBorder="1"/>
    <xf numFmtId="0" fontId="2" fillId="0" borderId="0" xfId="2" applyFont="1"/>
    <xf numFmtId="3" fontId="1" fillId="0" borderId="5" xfId="2" applyNumberFormat="1" applyBorder="1"/>
    <xf numFmtId="0" fontId="2" fillId="0" borderId="6" xfId="2" applyFont="1" applyBorder="1"/>
    <xf numFmtId="0" fontId="2" fillId="0" borderId="0" xfId="2" applyFont="1" applyAlignment="1">
      <alignment wrapText="1"/>
    </xf>
    <xf numFmtId="3" fontId="2" fillId="0" borderId="5" xfId="2" applyNumberFormat="1" applyFont="1" applyBorder="1"/>
    <xf numFmtId="0" fontId="2" fillId="0" borderId="7" xfId="2" applyFont="1" applyBorder="1"/>
    <xf numFmtId="0" fontId="2" fillId="0" borderId="8" xfId="2" applyFont="1" applyBorder="1"/>
    <xf numFmtId="0" fontId="2" fillId="0" borderId="8" xfId="2" applyFont="1" applyBorder="1" applyAlignment="1">
      <alignment wrapText="1"/>
    </xf>
    <xf numFmtId="3" fontId="2" fillId="0" borderId="9" xfId="2" applyNumberFormat="1" applyFont="1" applyBorder="1"/>
    <xf numFmtId="0" fontId="0" fillId="0" borderId="0" xfId="2" applyFont="1"/>
    <xf numFmtId="0" fontId="2" fillId="0" borderId="10" xfId="2" applyFont="1" applyBorder="1"/>
    <xf numFmtId="0" fontId="2" fillId="0" borderId="11" xfId="2" applyFont="1" applyBorder="1"/>
    <xf numFmtId="0" fontId="2" fillId="0" borderId="11" xfId="2" applyFont="1" applyBorder="1" applyAlignment="1">
      <alignment wrapText="1"/>
    </xf>
    <xf numFmtId="3" fontId="2" fillId="0" borderId="12" xfId="2" applyNumberFormat="1" applyFont="1" applyBorder="1"/>
    <xf numFmtId="3" fontId="2" fillId="0" borderId="0" xfId="2" applyNumberFormat="1" applyFont="1"/>
    <xf numFmtId="0" fontId="2" fillId="0" borderId="13" xfId="2" applyFont="1" applyBorder="1"/>
    <xf numFmtId="0" fontId="2" fillId="0" borderId="14" xfId="2" applyFont="1" applyBorder="1"/>
    <xf numFmtId="0" fontId="1" fillId="0" borderId="14" xfId="2" applyBorder="1" applyAlignment="1">
      <alignment wrapText="1"/>
    </xf>
    <xf numFmtId="3" fontId="1" fillId="0" borderId="15" xfId="2" applyNumberFormat="1" applyBorder="1"/>
    <xf numFmtId="0" fontId="4" fillId="0" borderId="0" xfId="2" applyFont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5" fillId="2" borderId="2" xfId="2" applyFont="1" applyFill="1" applyBorder="1" applyAlignment="1">
      <alignment horizontal="center"/>
    </xf>
    <xf numFmtId="0" fontId="5" fillId="2" borderId="2" xfId="2" applyFont="1" applyFill="1" applyBorder="1" applyAlignment="1">
      <alignment horizontal="center" wrapText="1"/>
    </xf>
    <xf numFmtId="3" fontId="5" fillId="2" borderId="3" xfId="2" applyNumberFormat="1" applyFont="1" applyFill="1" applyBorder="1" applyAlignment="1">
      <alignment horizontal="center"/>
    </xf>
    <xf numFmtId="0" fontId="4" fillId="0" borderId="0" xfId="2" applyFont="1"/>
    <xf numFmtId="0" fontId="5" fillId="2" borderId="1" xfId="2" applyFont="1" applyFill="1" applyBorder="1"/>
    <xf numFmtId="0" fontId="5" fillId="2" borderId="2" xfId="2" applyFont="1" applyFill="1" applyBorder="1"/>
    <xf numFmtId="0" fontId="5" fillId="2" borderId="2" xfId="2" applyFont="1" applyFill="1" applyBorder="1" applyAlignment="1">
      <alignment wrapText="1"/>
    </xf>
    <xf numFmtId="3" fontId="5" fillId="2" borderId="3" xfId="2" applyNumberFormat="1" applyFont="1" applyFill="1" applyBorder="1"/>
    <xf numFmtId="164" fontId="5" fillId="2" borderId="3" xfId="1" applyNumberFormat="1" applyFont="1" applyFill="1" applyBorder="1" applyAlignment="1"/>
    <xf numFmtId="0" fontId="6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left" wrapText="1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ivil%20Service\Dokument%20Ministria%20Qershor%202021\Doc\Koncesionet%20PPP\te%20Perfunduara\Lista%20e%20Koncesioneve%20dhe%20PPP%20aktive%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Users/besjo/Desktop/Lista%20e%20Koncesioneve%20dhe%20PPP%20aktive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2023"/>
      <sheetName val="Lista Totale"/>
      <sheetName val="Summary sipas AK"/>
      <sheetName val="Sipas Viteve"/>
      <sheetName val="Sipas Sektorit"/>
      <sheetName val="Permbledhje"/>
      <sheetName val="Permbledhje 2019"/>
      <sheetName val="PB 2021"/>
      <sheetName val="PB 2024"/>
      <sheetName val="PB 2024 Print"/>
      <sheetName val="2013 Concesions  Calendar"/>
      <sheetName val="Grafike1"/>
      <sheetName val="Grafike 2"/>
      <sheetName val="Grafike3"/>
      <sheetName val="Grafike4"/>
      <sheetName val="Grafik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2023"/>
      <sheetName val="Lista Totale"/>
      <sheetName val="Summary sipas AK"/>
      <sheetName val="Sipas Viteve"/>
      <sheetName val="Sipas Sektorit"/>
      <sheetName val="Permbledhje"/>
      <sheetName val="Permbledhje 2019"/>
      <sheetName val="PB 2021"/>
      <sheetName val="PB 2024"/>
      <sheetName val="PB 2024 Print"/>
      <sheetName val="2013 Concesions  Calendar"/>
      <sheetName val="Grafike1"/>
      <sheetName val="Grafike 2"/>
      <sheetName val="Grafike3"/>
      <sheetName val="Grafike4"/>
      <sheetName val="Grafik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268"/>
  <sheetViews>
    <sheetView showGridLines="0" tabSelected="1" view="pageBreakPreview" zoomScaleNormal="90" zoomScaleSheetLayoutView="100" workbookViewId="0">
      <selection activeCell="B38" sqref="B38"/>
    </sheetView>
  </sheetViews>
  <sheetFormatPr defaultColWidth="8.85546875" defaultRowHeight="12.75" x14ac:dyDescent="0.2"/>
  <cols>
    <col min="1" max="1" width="8.85546875" style="1"/>
    <col min="2" max="2" width="32.42578125" style="1" customWidth="1"/>
    <col min="3" max="3" width="35.5703125" style="1" customWidth="1"/>
    <col min="4" max="4" width="128.28515625" style="2" customWidth="1"/>
    <col min="5" max="5" width="29.85546875" style="1" bestFit="1" customWidth="1"/>
    <col min="6" max="16384" width="8.85546875" style="1"/>
  </cols>
  <sheetData>
    <row r="2" spans="2:5" ht="26.25" x14ac:dyDescent="0.4">
      <c r="B2" s="34" t="s">
        <v>266</v>
      </c>
      <c r="C2" s="35"/>
      <c r="D2" s="36"/>
      <c r="E2" s="35"/>
    </row>
    <row r="5" spans="2:5" s="23" customFormat="1" ht="15" x14ac:dyDescent="0.25">
      <c r="B5" s="24" t="s">
        <v>0</v>
      </c>
      <c r="C5" s="25" t="s">
        <v>1</v>
      </c>
      <c r="D5" s="26" t="s">
        <v>259</v>
      </c>
      <c r="E5" s="27" t="s">
        <v>265</v>
      </c>
    </row>
    <row r="6" spans="2:5" x14ac:dyDescent="0.2">
      <c r="B6" s="3" t="s">
        <v>2</v>
      </c>
      <c r="C6" s="4" t="s">
        <v>3</v>
      </c>
      <c r="D6" s="2" t="s">
        <v>4</v>
      </c>
      <c r="E6" s="5">
        <v>0</v>
      </c>
    </row>
    <row r="7" spans="2:5" x14ac:dyDescent="0.2">
      <c r="B7" s="3"/>
      <c r="C7" s="4"/>
      <c r="D7" s="2" t="s">
        <v>5</v>
      </c>
      <c r="E7" s="5">
        <v>1223100000</v>
      </c>
    </row>
    <row r="8" spans="2:5" x14ac:dyDescent="0.2">
      <c r="B8" s="3"/>
      <c r="C8" s="4"/>
      <c r="D8" s="2" t="s">
        <v>6</v>
      </c>
      <c r="E8" s="5">
        <v>70000000</v>
      </c>
    </row>
    <row r="9" spans="2:5" x14ac:dyDescent="0.2">
      <c r="B9" s="6"/>
      <c r="C9" s="4" t="s">
        <v>7</v>
      </c>
      <c r="D9" s="7"/>
      <c r="E9" s="8">
        <f>SUM(E6:E8)</f>
        <v>1293100000</v>
      </c>
    </row>
    <row r="10" spans="2:5" x14ac:dyDescent="0.2">
      <c r="B10" s="9" t="s">
        <v>8</v>
      </c>
      <c r="C10" s="10"/>
      <c r="D10" s="11"/>
      <c r="E10" s="12">
        <f>SUM(E9)</f>
        <v>1293100000</v>
      </c>
    </row>
    <row r="11" spans="2:5" x14ac:dyDescent="0.2">
      <c r="B11" s="3" t="s">
        <v>9</v>
      </c>
      <c r="C11" s="4" t="s">
        <v>10</v>
      </c>
      <c r="D11" s="2" t="s">
        <v>11</v>
      </c>
      <c r="E11" s="5">
        <v>1738456242</v>
      </c>
    </row>
    <row r="12" spans="2:5" x14ac:dyDescent="0.2">
      <c r="B12" s="3"/>
      <c r="C12" s="4"/>
      <c r="D12" s="2" t="s">
        <v>12</v>
      </c>
      <c r="E12" s="5">
        <v>1600861766</v>
      </c>
    </row>
    <row r="13" spans="2:5" x14ac:dyDescent="0.2">
      <c r="B13" s="6"/>
      <c r="C13" s="4" t="s">
        <v>13</v>
      </c>
      <c r="D13" s="7"/>
      <c r="E13" s="8">
        <f>SUM(E11:E12)</f>
        <v>3339318008</v>
      </c>
    </row>
    <row r="14" spans="2:5" x14ac:dyDescent="0.2">
      <c r="B14" s="9" t="s">
        <v>14</v>
      </c>
      <c r="C14" s="10"/>
      <c r="D14" s="11"/>
      <c r="E14" s="12">
        <f>SUM(E13)</f>
        <v>3339318008</v>
      </c>
    </row>
    <row r="15" spans="2:5" x14ac:dyDescent="0.2">
      <c r="B15" s="3" t="s">
        <v>15</v>
      </c>
      <c r="C15" s="4" t="s">
        <v>10</v>
      </c>
      <c r="D15" s="2" t="s">
        <v>16</v>
      </c>
      <c r="E15" s="5">
        <v>1906500000</v>
      </c>
    </row>
    <row r="16" spans="2:5" x14ac:dyDescent="0.2">
      <c r="B16" s="6"/>
      <c r="C16" s="4" t="s">
        <v>13</v>
      </c>
      <c r="D16" s="7"/>
      <c r="E16" s="8">
        <f>SUM(E15)</f>
        <v>1906500000</v>
      </c>
    </row>
    <row r="17" spans="2:5" x14ac:dyDescent="0.2">
      <c r="B17" s="9" t="s">
        <v>17</v>
      </c>
      <c r="C17" s="10"/>
      <c r="D17" s="11"/>
      <c r="E17" s="12">
        <f>SUM(E16)</f>
        <v>1906500000</v>
      </c>
    </row>
    <row r="18" spans="2:5" ht="25.5" x14ac:dyDescent="0.2">
      <c r="B18" s="3" t="s">
        <v>18</v>
      </c>
      <c r="C18" s="4" t="s">
        <v>10</v>
      </c>
      <c r="D18" s="2" t="s">
        <v>19</v>
      </c>
      <c r="E18" s="5">
        <v>1465039743</v>
      </c>
    </row>
    <row r="19" spans="2:5" x14ac:dyDescent="0.2">
      <c r="B19" s="3"/>
      <c r="C19" s="4"/>
      <c r="D19" s="2" t="s">
        <v>20</v>
      </c>
      <c r="E19" s="5">
        <v>3565744707</v>
      </c>
    </row>
    <row r="20" spans="2:5" x14ac:dyDescent="0.2">
      <c r="B20" s="3"/>
      <c r="C20" s="4"/>
      <c r="D20" s="2" t="s">
        <v>21</v>
      </c>
      <c r="E20" s="5">
        <v>124254000</v>
      </c>
    </row>
    <row r="21" spans="2:5" x14ac:dyDescent="0.2">
      <c r="B21" s="3"/>
      <c r="C21" s="4"/>
      <c r="D21" s="2" t="s">
        <v>22</v>
      </c>
      <c r="E21" s="5">
        <v>1300177500</v>
      </c>
    </row>
    <row r="22" spans="2:5" x14ac:dyDescent="0.2">
      <c r="B22" s="3"/>
      <c r="C22" s="4"/>
      <c r="D22" s="2" t="s">
        <v>23</v>
      </c>
      <c r="E22" s="5">
        <v>46315030</v>
      </c>
    </row>
    <row r="23" spans="2:5" x14ac:dyDescent="0.2">
      <c r="B23" s="3"/>
      <c r="C23" s="4"/>
      <c r="D23" s="2" t="s">
        <v>24</v>
      </c>
      <c r="E23" s="5">
        <v>250000000</v>
      </c>
    </row>
    <row r="24" spans="2:5" x14ac:dyDescent="0.2">
      <c r="B24" s="3"/>
      <c r="C24" s="4"/>
      <c r="D24" s="2" t="s">
        <v>25</v>
      </c>
      <c r="E24" s="5">
        <v>756400000</v>
      </c>
    </row>
    <row r="25" spans="2:5" x14ac:dyDescent="0.2">
      <c r="B25" s="3"/>
      <c r="C25" s="4"/>
      <c r="D25" s="2" t="s">
        <v>26</v>
      </c>
      <c r="E25" s="5">
        <v>830097322</v>
      </c>
    </row>
    <row r="26" spans="2:5" x14ac:dyDescent="0.2">
      <c r="B26" s="3"/>
      <c r="C26" s="4"/>
      <c r="D26" s="2" t="s">
        <v>27</v>
      </c>
      <c r="E26" s="5">
        <v>123858465</v>
      </c>
    </row>
    <row r="27" spans="2:5" x14ac:dyDescent="0.2">
      <c r="B27" s="3"/>
      <c r="C27" s="4"/>
      <c r="D27" s="2" t="s">
        <v>28</v>
      </c>
      <c r="E27" s="5">
        <v>309815533</v>
      </c>
    </row>
    <row r="28" spans="2:5" x14ac:dyDescent="0.2">
      <c r="B28" s="3"/>
      <c r="C28" s="4"/>
      <c r="D28" s="2" t="s">
        <v>29</v>
      </c>
      <c r="E28" s="5">
        <v>200000000</v>
      </c>
    </row>
    <row r="29" spans="2:5" x14ac:dyDescent="0.2">
      <c r="B29" s="3"/>
      <c r="C29" s="4"/>
      <c r="D29" s="2" t="s">
        <v>30</v>
      </c>
      <c r="E29" s="5">
        <v>108000000</v>
      </c>
    </row>
    <row r="30" spans="2:5" x14ac:dyDescent="0.2">
      <c r="B30" s="3"/>
      <c r="C30" s="4"/>
      <c r="D30" s="2" t="s">
        <v>31</v>
      </c>
      <c r="E30" s="5">
        <v>1980904000</v>
      </c>
    </row>
    <row r="31" spans="2:5" x14ac:dyDescent="0.2">
      <c r="B31" s="3"/>
      <c r="C31" s="4"/>
      <c r="D31" s="2" t="s">
        <v>32</v>
      </c>
      <c r="E31" s="5">
        <v>89684218</v>
      </c>
    </row>
    <row r="32" spans="2:5" x14ac:dyDescent="0.2">
      <c r="B32" s="3"/>
      <c r="C32" s="4"/>
      <c r="D32" s="2" t="s">
        <v>33</v>
      </c>
      <c r="E32" s="5">
        <v>69026908</v>
      </c>
    </row>
    <row r="33" spans="2:5" x14ac:dyDescent="0.2">
      <c r="B33" s="3"/>
      <c r="C33" s="4"/>
      <c r="D33" s="2" t="s">
        <v>34</v>
      </c>
      <c r="E33" s="5">
        <v>87570000</v>
      </c>
    </row>
    <row r="34" spans="2:5" x14ac:dyDescent="0.2">
      <c r="B34" s="3"/>
      <c r="C34" s="4"/>
      <c r="D34" s="2" t="s">
        <v>35</v>
      </c>
      <c r="E34" s="5">
        <v>1084000000</v>
      </c>
    </row>
    <row r="35" spans="2:5" x14ac:dyDescent="0.2">
      <c r="B35" s="3"/>
      <c r="C35" s="4"/>
      <c r="D35" s="2" t="s">
        <v>36</v>
      </c>
      <c r="E35" s="5">
        <v>199921096</v>
      </c>
    </row>
    <row r="36" spans="2:5" x14ac:dyDescent="0.2">
      <c r="B36" s="3"/>
      <c r="C36" s="4"/>
      <c r="D36" s="2" t="s">
        <v>37</v>
      </c>
      <c r="E36" s="5">
        <v>424080723</v>
      </c>
    </row>
    <row r="37" spans="2:5" x14ac:dyDescent="0.2">
      <c r="B37" s="3"/>
      <c r="C37" s="4"/>
      <c r="D37" s="2" t="s">
        <v>38</v>
      </c>
      <c r="E37" s="5">
        <v>50617908</v>
      </c>
    </row>
    <row r="38" spans="2:5" x14ac:dyDescent="0.2">
      <c r="B38" s="3"/>
      <c r="C38" s="4"/>
      <c r="D38" s="2" t="s">
        <v>39</v>
      </c>
      <c r="E38" s="5">
        <v>151000000</v>
      </c>
    </row>
    <row r="39" spans="2:5" x14ac:dyDescent="0.2">
      <c r="B39" s="3"/>
      <c r="C39" s="4"/>
      <c r="D39" s="2" t="s">
        <v>40</v>
      </c>
      <c r="E39" s="5">
        <v>671000000</v>
      </c>
    </row>
    <row r="40" spans="2:5" x14ac:dyDescent="0.2">
      <c r="B40" s="3"/>
      <c r="C40" s="4"/>
      <c r="D40" s="2" t="s">
        <v>41</v>
      </c>
      <c r="E40" s="5">
        <v>133121000</v>
      </c>
    </row>
    <row r="41" spans="2:5" x14ac:dyDescent="0.2">
      <c r="B41" s="3"/>
      <c r="C41" s="4"/>
      <c r="D41" s="2" t="s">
        <v>42</v>
      </c>
      <c r="E41" s="5">
        <v>96422100</v>
      </c>
    </row>
    <row r="42" spans="2:5" x14ac:dyDescent="0.2">
      <c r="B42" s="3"/>
      <c r="C42" s="4"/>
      <c r="D42" s="2" t="s">
        <v>43</v>
      </c>
      <c r="E42" s="5">
        <v>392862289</v>
      </c>
    </row>
    <row r="43" spans="2:5" x14ac:dyDescent="0.2">
      <c r="B43" s="3"/>
      <c r="C43" s="4"/>
      <c r="D43" s="2" t="s">
        <v>44</v>
      </c>
      <c r="E43" s="5">
        <v>102963375</v>
      </c>
    </row>
    <row r="44" spans="2:5" x14ac:dyDescent="0.2">
      <c r="B44" s="3"/>
      <c r="C44" s="4"/>
      <c r="D44" s="2" t="s">
        <v>45</v>
      </c>
      <c r="E44" s="5">
        <v>50419481</v>
      </c>
    </row>
    <row r="45" spans="2:5" x14ac:dyDescent="0.2">
      <c r="B45" s="3"/>
      <c r="C45" s="4"/>
      <c r="D45" s="2" t="s">
        <v>46</v>
      </c>
      <c r="E45" s="5">
        <v>656545309</v>
      </c>
    </row>
    <row r="46" spans="2:5" x14ac:dyDescent="0.2">
      <c r="B46" s="3"/>
      <c r="C46" s="4"/>
      <c r="D46" s="2" t="s">
        <v>47</v>
      </c>
      <c r="E46" s="5">
        <v>4443351400</v>
      </c>
    </row>
    <row r="47" spans="2:5" x14ac:dyDescent="0.2">
      <c r="B47" s="3"/>
      <c r="C47" s="4"/>
      <c r="D47" s="2" t="s">
        <v>48</v>
      </c>
      <c r="E47" s="5">
        <v>857861985</v>
      </c>
    </row>
    <row r="48" spans="2:5" x14ac:dyDescent="0.2">
      <c r="B48" s="3"/>
      <c r="C48" s="4"/>
      <c r="D48" s="2" t="s">
        <v>49</v>
      </c>
      <c r="E48" s="5">
        <v>49800000</v>
      </c>
    </row>
    <row r="49" spans="2:5" x14ac:dyDescent="0.2">
      <c r="B49" s="3"/>
      <c r="C49" s="4"/>
      <c r="D49" s="2" t="s">
        <v>50</v>
      </c>
      <c r="E49" s="5">
        <v>46870792</v>
      </c>
    </row>
    <row r="50" spans="2:5" x14ac:dyDescent="0.2">
      <c r="B50" s="3"/>
      <c r="C50" s="4"/>
      <c r="D50" s="2" t="s">
        <v>51</v>
      </c>
      <c r="E50" s="5">
        <v>521573382</v>
      </c>
    </row>
    <row r="51" spans="2:5" x14ac:dyDescent="0.2">
      <c r="B51" s="3"/>
      <c r="C51" s="4"/>
      <c r="D51" s="2" t="s">
        <v>52</v>
      </c>
      <c r="E51" s="5">
        <v>209336441</v>
      </c>
    </row>
    <row r="52" spans="2:5" x14ac:dyDescent="0.2">
      <c r="B52" s="3"/>
      <c r="C52" s="4"/>
      <c r="D52" s="2" t="s">
        <v>53</v>
      </c>
      <c r="E52" s="5">
        <v>51434808</v>
      </c>
    </row>
    <row r="53" spans="2:5" x14ac:dyDescent="0.2">
      <c r="B53" s="3"/>
      <c r="C53" s="4"/>
      <c r="D53" s="2" t="s">
        <v>54</v>
      </c>
      <c r="E53" s="5">
        <v>995034550</v>
      </c>
    </row>
    <row r="54" spans="2:5" x14ac:dyDescent="0.2">
      <c r="B54" s="3"/>
      <c r="C54" s="4"/>
      <c r="D54" s="2" t="s">
        <v>55</v>
      </c>
      <c r="E54" s="5">
        <v>273892660</v>
      </c>
    </row>
    <row r="55" spans="2:5" x14ac:dyDescent="0.2">
      <c r="B55" s="3"/>
      <c r="C55" s="4"/>
      <c r="D55" s="2" t="s">
        <v>56</v>
      </c>
      <c r="E55" s="5">
        <v>188000000</v>
      </c>
    </row>
    <row r="56" spans="2:5" x14ac:dyDescent="0.2">
      <c r="B56" s="3"/>
      <c r="C56" s="4"/>
      <c r="D56" s="2" t="s">
        <v>57</v>
      </c>
      <c r="E56" s="5">
        <v>120000000</v>
      </c>
    </row>
    <row r="57" spans="2:5" x14ac:dyDescent="0.2">
      <c r="B57" s="3"/>
      <c r="C57" s="4"/>
      <c r="D57" s="2" t="s">
        <v>58</v>
      </c>
      <c r="E57" s="5">
        <v>115000000</v>
      </c>
    </row>
    <row r="58" spans="2:5" x14ac:dyDescent="0.2">
      <c r="B58" s="3"/>
      <c r="C58" s="4"/>
      <c r="D58" s="2" t="s">
        <v>59</v>
      </c>
      <c r="E58" s="5">
        <v>1290117487</v>
      </c>
    </row>
    <row r="59" spans="2:5" x14ac:dyDescent="0.2">
      <c r="B59" s="3"/>
      <c r="C59" s="4"/>
      <c r="D59" s="2" t="s">
        <v>60</v>
      </c>
      <c r="E59" s="5">
        <v>503529364</v>
      </c>
    </row>
    <row r="60" spans="2:5" x14ac:dyDescent="0.2">
      <c r="B60" s="3"/>
      <c r="C60" s="4"/>
      <c r="D60" s="2" t="s">
        <v>61</v>
      </c>
      <c r="E60" s="5">
        <v>1042888000</v>
      </c>
    </row>
    <row r="61" spans="2:5" x14ac:dyDescent="0.2">
      <c r="B61" s="3"/>
      <c r="C61" s="4"/>
      <c r="D61" s="2" t="s">
        <v>62</v>
      </c>
      <c r="E61" s="5">
        <v>134550000</v>
      </c>
    </row>
    <row r="62" spans="2:5" x14ac:dyDescent="0.2">
      <c r="B62" s="3"/>
      <c r="C62" s="4"/>
      <c r="D62" s="2" t="s">
        <v>63</v>
      </c>
      <c r="E62" s="5">
        <v>283950430</v>
      </c>
    </row>
    <row r="63" spans="2:5" x14ac:dyDescent="0.2">
      <c r="B63" s="3"/>
      <c r="C63" s="4"/>
      <c r="D63" s="2" t="s">
        <v>64</v>
      </c>
      <c r="E63" s="5">
        <v>1898100000</v>
      </c>
    </row>
    <row r="64" spans="2:5" x14ac:dyDescent="0.2">
      <c r="B64" s="3"/>
      <c r="C64" s="4"/>
      <c r="D64" s="2" t="s">
        <v>65</v>
      </c>
      <c r="E64" s="5">
        <v>847000000</v>
      </c>
    </row>
    <row r="65" spans="2:5" x14ac:dyDescent="0.2">
      <c r="B65" s="3"/>
      <c r="C65" s="4"/>
      <c r="D65" s="2" t="s">
        <v>66</v>
      </c>
      <c r="E65" s="5">
        <v>500000000</v>
      </c>
    </row>
    <row r="66" spans="2:5" x14ac:dyDescent="0.2">
      <c r="B66" s="3"/>
      <c r="C66" s="4"/>
      <c r="D66" s="2" t="s">
        <v>67</v>
      </c>
      <c r="E66" s="5">
        <v>295860000</v>
      </c>
    </row>
    <row r="67" spans="2:5" ht="25.5" x14ac:dyDescent="0.2">
      <c r="B67" s="3"/>
      <c r="C67" s="4"/>
      <c r="D67" s="2" t="s">
        <v>68</v>
      </c>
      <c r="E67" s="5">
        <v>837404386</v>
      </c>
    </row>
    <row r="68" spans="2:5" x14ac:dyDescent="0.2">
      <c r="B68" s="3"/>
      <c r="C68" s="4"/>
      <c r="D68" s="2" t="s">
        <v>69</v>
      </c>
      <c r="E68" s="5">
        <v>1156808769</v>
      </c>
    </row>
    <row r="69" spans="2:5" x14ac:dyDescent="0.2">
      <c r="B69" s="3"/>
      <c r="C69" s="4"/>
      <c r="D69" s="2" t="s">
        <v>70</v>
      </c>
      <c r="E69" s="5">
        <v>138314960</v>
      </c>
    </row>
    <row r="70" spans="2:5" x14ac:dyDescent="0.2">
      <c r="B70" s="3"/>
      <c r="C70" s="4"/>
      <c r="D70" s="2" t="s">
        <v>71</v>
      </c>
      <c r="E70" s="5">
        <v>369786250</v>
      </c>
    </row>
    <row r="71" spans="2:5" x14ac:dyDescent="0.2">
      <c r="B71" s="3"/>
      <c r="C71" s="4"/>
      <c r="D71" s="2" t="s">
        <v>72</v>
      </c>
      <c r="E71" s="5">
        <v>675221200</v>
      </c>
    </row>
    <row r="72" spans="2:5" x14ac:dyDescent="0.2">
      <c r="B72" s="3"/>
      <c r="C72" s="4"/>
      <c r="D72" s="2" t="s">
        <v>73</v>
      </c>
      <c r="E72" s="5">
        <v>250548894</v>
      </c>
    </row>
    <row r="73" spans="2:5" x14ac:dyDescent="0.2">
      <c r="B73" s="3"/>
      <c r="C73" s="4"/>
      <c r="D73" s="2" t="s">
        <v>74</v>
      </c>
      <c r="E73" s="5">
        <v>42420000</v>
      </c>
    </row>
    <row r="74" spans="2:5" x14ac:dyDescent="0.2">
      <c r="B74" s="3"/>
      <c r="C74" s="4"/>
      <c r="D74" s="2" t="s">
        <v>75</v>
      </c>
      <c r="E74" s="5">
        <v>128136000</v>
      </c>
    </row>
    <row r="75" spans="2:5" x14ac:dyDescent="0.2">
      <c r="B75" s="3"/>
      <c r="C75" s="4"/>
      <c r="D75" s="2" t="s">
        <v>76</v>
      </c>
      <c r="E75" s="5">
        <v>3673402000</v>
      </c>
    </row>
    <row r="76" spans="2:5" x14ac:dyDescent="0.2">
      <c r="B76" s="3"/>
      <c r="C76" s="4"/>
      <c r="D76" s="2" t="s">
        <v>77</v>
      </c>
      <c r="E76" s="5">
        <v>62650250</v>
      </c>
    </row>
    <row r="77" spans="2:5" x14ac:dyDescent="0.2">
      <c r="B77" s="3"/>
      <c r="C77" s="4"/>
      <c r="D77" s="2" t="s">
        <v>78</v>
      </c>
      <c r="E77" s="5">
        <v>1230440516</v>
      </c>
    </row>
    <row r="78" spans="2:5" x14ac:dyDescent="0.2">
      <c r="B78" s="3"/>
      <c r="C78" s="4"/>
      <c r="D78" s="2" t="s">
        <v>79</v>
      </c>
      <c r="E78" s="5">
        <v>815963996</v>
      </c>
    </row>
    <row r="79" spans="2:5" x14ac:dyDescent="0.2">
      <c r="B79" s="3"/>
      <c r="C79" s="4"/>
      <c r="D79" s="2" t="s">
        <v>80</v>
      </c>
      <c r="E79" s="5">
        <v>164333245</v>
      </c>
    </row>
    <row r="80" spans="2:5" x14ac:dyDescent="0.2">
      <c r="B80" s="3"/>
      <c r="C80" s="4"/>
      <c r="D80" s="2" t="s">
        <v>81</v>
      </c>
      <c r="E80" s="5">
        <v>348238001</v>
      </c>
    </row>
    <row r="81" spans="2:5" x14ac:dyDescent="0.2">
      <c r="B81" s="3"/>
      <c r="C81" s="4"/>
      <c r="D81" s="2" t="s">
        <v>82</v>
      </c>
      <c r="E81" s="5">
        <v>4069596314</v>
      </c>
    </row>
    <row r="82" spans="2:5" x14ac:dyDescent="0.2">
      <c r="B82" s="3"/>
      <c r="C82" s="4"/>
      <c r="D82" s="2" t="s">
        <v>83</v>
      </c>
      <c r="E82" s="5">
        <v>780000000</v>
      </c>
    </row>
    <row r="83" spans="2:5" x14ac:dyDescent="0.2">
      <c r="B83" s="3"/>
      <c r="C83" s="4"/>
      <c r="D83" s="2" t="s">
        <v>84</v>
      </c>
      <c r="E83" s="5">
        <v>16322955740</v>
      </c>
    </row>
    <row r="84" spans="2:5" x14ac:dyDescent="0.2">
      <c r="B84" s="3"/>
      <c r="C84" s="4"/>
      <c r="D84" s="2" t="s">
        <v>85</v>
      </c>
      <c r="E84" s="5">
        <v>176738773</v>
      </c>
    </row>
    <row r="85" spans="2:5" x14ac:dyDescent="0.2">
      <c r="B85" s="3"/>
      <c r="C85" s="4"/>
      <c r="D85" s="2" t="s">
        <v>86</v>
      </c>
      <c r="E85" s="5">
        <v>136963790</v>
      </c>
    </row>
    <row r="86" spans="2:5" x14ac:dyDescent="0.2">
      <c r="B86" s="3"/>
      <c r="C86" s="4"/>
      <c r="D86" s="2" t="s">
        <v>87</v>
      </c>
      <c r="E86" s="5">
        <v>1572169360</v>
      </c>
    </row>
    <row r="87" spans="2:5" x14ac:dyDescent="0.2">
      <c r="B87" s="3"/>
      <c r="C87" s="4"/>
      <c r="D87" s="2" t="s">
        <v>88</v>
      </c>
      <c r="E87" s="5">
        <v>567859875</v>
      </c>
    </row>
    <row r="88" spans="2:5" x14ac:dyDescent="0.2">
      <c r="B88" s="3"/>
      <c r="C88" s="4"/>
      <c r="D88" s="2" t="s">
        <v>89</v>
      </c>
      <c r="E88" s="5">
        <v>743776400</v>
      </c>
    </row>
    <row r="89" spans="2:5" x14ac:dyDescent="0.2">
      <c r="B89" s="3"/>
      <c r="C89" s="4"/>
      <c r="D89" s="2" t="s">
        <v>90</v>
      </c>
      <c r="E89" s="5">
        <v>526318254</v>
      </c>
    </row>
    <row r="90" spans="2:5" x14ac:dyDescent="0.2">
      <c r="B90" s="3"/>
      <c r="C90" s="4"/>
      <c r="D90" s="2" t="s">
        <v>91</v>
      </c>
      <c r="E90" s="5">
        <v>131064360</v>
      </c>
    </row>
    <row r="91" spans="2:5" x14ac:dyDescent="0.2">
      <c r="B91" s="3"/>
      <c r="C91" s="4"/>
      <c r="D91" s="2" t="s">
        <v>92</v>
      </c>
      <c r="E91" s="5">
        <v>4547551449</v>
      </c>
    </row>
    <row r="92" spans="2:5" x14ac:dyDescent="0.2">
      <c r="B92" s="3"/>
      <c r="C92" s="4"/>
      <c r="D92" s="2" t="s">
        <v>93</v>
      </c>
      <c r="E92" s="5">
        <v>123761020</v>
      </c>
    </row>
    <row r="93" spans="2:5" x14ac:dyDescent="0.2">
      <c r="B93" s="3"/>
      <c r="C93" s="4"/>
      <c r="D93" s="2" t="s">
        <v>94</v>
      </c>
      <c r="E93" s="5">
        <v>1725593333</v>
      </c>
    </row>
    <row r="94" spans="2:5" x14ac:dyDescent="0.2">
      <c r="B94" s="3"/>
      <c r="C94" s="4"/>
      <c r="D94" s="2" t="s">
        <v>95</v>
      </c>
      <c r="E94" s="5">
        <v>13728387330</v>
      </c>
    </row>
    <row r="95" spans="2:5" x14ac:dyDescent="0.2">
      <c r="B95" s="3"/>
      <c r="C95" s="4"/>
      <c r="D95" s="2" t="s">
        <v>96</v>
      </c>
      <c r="E95" s="5">
        <v>1592690975</v>
      </c>
    </row>
    <row r="96" spans="2:5" x14ac:dyDescent="0.2">
      <c r="B96" s="3"/>
      <c r="C96" s="4"/>
      <c r="D96" s="2" t="s">
        <v>97</v>
      </c>
      <c r="E96" s="5">
        <v>7806058026</v>
      </c>
    </row>
    <row r="97" spans="2:5" x14ac:dyDescent="0.2">
      <c r="B97" s="3"/>
      <c r="C97" s="4"/>
      <c r="D97" s="2" t="s">
        <v>98</v>
      </c>
      <c r="E97" s="5">
        <v>1041453039</v>
      </c>
    </row>
    <row r="98" spans="2:5" x14ac:dyDescent="0.2">
      <c r="B98" s="3"/>
      <c r="C98" s="4"/>
      <c r="D98" s="2" t="s">
        <v>99</v>
      </c>
      <c r="E98" s="5">
        <v>1400805550</v>
      </c>
    </row>
    <row r="99" spans="2:5" x14ac:dyDescent="0.2">
      <c r="B99" s="3"/>
      <c r="C99" s="4"/>
      <c r="D99" s="2" t="s">
        <v>100</v>
      </c>
      <c r="E99" s="5">
        <v>2433789054</v>
      </c>
    </row>
    <row r="100" spans="2:5" x14ac:dyDescent="0.2">
      <c r="B100" s="3"/>
      <c r="C100" s="4"/>
      <c r="D100" s="2" t="s">
        <v>101</v>
      </c>
      <c r="E100" s="5">
        <v>7331612960</v>
      </c>
    </row>
    <row r="101" spans="2:5" x14ac:dyDescent="0.2">
      <c r="B101" s="3"/>
      <c r="C101" s="4"/>
      <c r="D101" s="2" t="s">
        <v>102</v>
      </c>
      <c r="E101" s="5">
        <v>61916210</v>
      </c>
    </row>
    <row r="102" spans="2:5" x14ac:dyDescent="0.2">
      <c r="B102" s="3"/>
      <c r="C102" s="4"/>
      <c r="D102" s="2" t="s">
        <v>103</v>
      </c>
      <c r="E102" s="5">
        <v>1702149000</v>
      </c>
    </row>
    <row r="103" spans="2:5" x14ac:dyDescent="0.2">
      <c r="B103" s="3"/>
      <c r="C103" s="4"/>
      <c r="D103" s="2" t="s">
        <v>104</v>
      </c>
      <c r="E103" s="5">
        <v>216152500</v>
      </c>
    </row>
    <row r="104" spans="2:5" x14ac:dyDescent="0.2">
      <c r="B104" s="3"/>
      <c r="C104" s="4"/>
      <c r="D104" s="2" t="s">
        <v>105</v>
      </c>
      <c r="E104" s="5">
        <v>577625340</v>
      </c>
    </row>
    <row r="105" spans="2:5" x14ac:dyDescent="0.2">
      <c r="B105" s="3"/>
      <c r="C105" s="4"/>
      <c r="D105" s="2" t="s">
        <v>106</v>
      </c>
      <c r="E105" s="5">
        <v>30994337216</v>
      </c>
    </row>
    <row r="106" spans="2:5" x14ac:dyDescent="0.2">
      <c r="B106" s="3"/>
      <c r="C106" s="4"/>
      <c r="D106" s="2" t="s">
        <v>107</v>
      </c>
      <c r="E106" s="5">
        <v>19811063785</v>
      </c>
    </row>
    <row r="107" spans="2:5" x14ac:dyDescent="0.2">
      <c r="B107" s="3"/>
      <c r="C107" s="4"/>
      <c r="D107" s="2" t="s">
        <v>108</v>
      </c>
      <c r="E107" s="5">
        <v>1165964018</v>
      </c>
    </row>
    <row r="108" spans="2:5" x14ac:dyDescent="0.2">
      <c r="B108" s="3"/>
      <c r="C108" s="4"/>
      <c r="D108" s="2" t="s">
        <v>109</v>
      </c>
      <c r="E108" s="5">
        <v>587563575</v>
      </c>
    </row>
    <row r="109" spans="2:5" x14ac:dyDescent="0.2">
      <c r="B109" s="3"/>
      <c r="C109" s="4"/>
      <c r="D109" s="2" t="s">
        <v>110</v>
      </c>
      <c r="E109" s="5">
        <v>6249092892</v>
      </c>
    </row>
    <row r="110" spans="2:5" x14ac:dyDescent="0.2">
      <c r="B110" s="3"/>
      <c r="C110" s="4"/>
      <c r="D110" s="2" t="s">
        <v>111</v>
      </c>
      <c r="E110" s="5">
        <v>492775800</v>
      </c>
    </row>
    <row r="111" spans="2:5" x14ac:dyDescent="0.2">
      <c r="B111" s="3"/>
      <c r="C111" s="4"/>
      <c r="D111" s="2" t="s">
        <v>112</v>
      </c>
      <c r="E111" s="5">
        <v>291900000</v>
      </c>
    </row>
    <row r="112" spans="2:5" x14ac:dyDescent="0.2">
      <c r="B112" s="3"/>
      <c r="C112" s="4"/>
      <c r="D112" s="2" t="s">
        <v>113</v>
      </c>
      <c r="E112" s="5">
        <v>1512585536</v>
      </c>
    </row>
    <row r="113" spans="2:5" x14ac:dyDescent="0.2">
      <c r="B113" s="3"/>
      <c r="C113" s="4"/>
      <c r="D113" s="2" t="s">
        <v>114</v>
      </c>
      <c r="E113" s="5">
        <v>150894676</v>
      </c>
    </row>
    <row r="114" spans="2:5" x14ac:dyDescent="0.2">
      <c r="B114" s="3"/>
      <c r="C114" s="4"/>
      <c r="D114" s="2" t="s">
        <v>115</v>
      </c>
      <c r="E114" s="5">
        <v>749080000</v>
      </c>
    </row>
    <row r="115" spans="2:5" x14ac:dyDescent="0.2">
      <c r="B115" s="3"/>
      <c r="C115" s="4"/>
      <c r="D115" s="2" t="s">
        <v>116</v>
      </c>
      <c r="E115" s="5">
        <v>790361250</v>
      </c>
    </row>
    <row r="116" spans="2:5" x14ac:dyDescent="0.2">
      <c r="B116" s="3"/>
      <c r="C116" s="4"/>
      <c r="D116" s="2" t="s">
        <v>117</v>
      </c>
      <c r="E116" s="5">
        <v>416000000</v>
      </c>
    </row>
    <row r="117" spans="2:5" x14ac:dyDescent="0.2">
      <c r="B117" s="3"/>
      <c r="C117" s="4"/>
      <c r="D117" s="2" t="s">
        <v>118</v>
      </c>
      <c r="E117" s="5">
        <v>2273383994</v>
      </c>
    </row>
    <row r="118" spans="2:5" x14ac:dyDescent="0.2">
      <c r="B118" s="3"/>
      <c r="C118" s="4"/>
      <c r="D118" s="2" t="s">
        <v>119</v>
      </c>
      <c r="E118" s="5">
        <v>144560000</v>
      </c>
    </row>
    <row r="119" spans="2:5" x14ac:dyDescent="0.2">
      <c r="B119" s="3"/>
      <c r="C119" s="4"/>
      <c r="D119" s="2" t="s">
        <v>120</v>
      </c>
      <c r="E119" s="5">
        <v>139666667</v>
      </c>
    </row>
    <row r="120" spans="2:5" x14ac:dyDescent="0.2">
      <c r="B120" s="3"/>
      <c r="C120" s="4"/>
      <c r="D120" s="2" t="s">
        <v>121</v>
      </c>
      <c r="E120" s="5">
        <v>136783700</v>
      </c>
    </row>
    <row r="121" spans="2:5" x14ac:dyDescent="0.2">
      <c r="B121" s="3"/>
      <c r="C121" s="4"/>
      <c r="D121" s="2" t="s">
        <v>122</v>
      </c>
      <c r="E121" s="5">
        <v>144554509</v>
      </c>
    </row>
    <row r="122" spans="2:5" x14ac:dyDescent="0.2">
      <c r="B122" s="3"/>
      <c r="C122" s="4"/>
      <c r="D122" s="2" t="s">
        <v>123</v>
      </c>
      <c r="E122" s="5">
        <v>159680320</v>
      </c>
    </row>
    <row r="123" spans="2:5" x14ac:dyDescent="0.2">
      <c r="B123" s="3"/>
      <c r="C123" s="4"/>
      <c r="D123" s="2" t="s">
        <v>124</v>
      </c>
      <c r="E123" s="5">
        <v>360000000</v>
      </c>
    </row>
    <row r="124" spans="2:5" x14ac:dyDescent="0.2">
      <c r="B124" s="3"/>
      <c r="C124" s="4"/>
      <c r="D124" s="2" t="s">
        <v>125</v>
      </c>
      <c r="E124" s="5">
        <v>322691040</v>
      </c>
    </row>
    <row r="125" spans="2:5" x14ac:dyDescent="0.2">
      <c r="B125" s="3"/>
      <c r="C125" s="4"/>
      <c r="D125" s="2" t="s">
        <v>126</v>
      </c>
      <c r="E125" s="5">
        <v>621368362</v>
      </c>
    </row>
    <row r="126" spans="2:5" x14ac:dyDescent="0.2">
      <c r="B126" s="3"/>
      <c r="C126" s="4"/>
      <c r="D126" s="2" t="s">
        <v>127</v>
      </c>
      <c r="E126" s="5">
        <v>175585602</v>
      </c>
    </row>
    <row r="127" spans="2:5" x14ac:dyDescent="0.2">
      <c r="B127" s="3"/>
      <c r="C127" s="4"/>
      <c r="D127" s="2" t="s">
        <v>128</v>
      </c>
      <c r="E127" s="5">
        <v>37250000</v>
      </c>
    </row>
    <row r="128" spans="2:5" x14ac:dyDescent="0.2">
      <c r="B128" s="3"/>
      <c r="C128" s="4"/>
      <c r="D128" s="2" t="s">
        <v>129</v>
      </c>
      <c r="E128" s="5">
        <v>971365040</v>
      </c>
    </row>
    <row r="129" spans="2:5" x14ac:dyDescent="0.2">
      <c r="B129" s="3"/>
      <c r="C129" s="4"/>
      <c r="D129" s="2" t="s">
        <v>130</v>
      </c>
      <c r="E129" s="5">
        <v>497257690</v>
      </c>
    </row>
    <row r="130" spans="2:5" x14ac:dyDescent="0.2">
      <c r="B130" s="3"/>
      <c r="C130" s="4"/>
      <c r="D130" s="2" t="s">
        <v>131</v>
      </c>
      <c r="E130" s="5">
        <v>92548781</v>
      </c>
    </row>
    <row r="131" spans="2:5" x14ac:dyDescent="0.2">
      <c r="B131" s="3"/>
      <c r="C131" s="4"/>
      <c r="D131" s="2" t="s">
        <v>132</v>
      </c>
      <c r="E131" s="5">
        <v>223087239</v>
      </c>
    </row>
    <row r="132" spans="2:5" x14ac:dyDescent="0.2">
      <c r="B132" s="3"/>
      <c r="C132" s="4"/>
      <c r="D132" s="2" t="s">
        <v>133</v>
      </c>
      <c r="E132" s="5">
        <v>85780000</v>
      </c>
    </row>
    <row r="133" spans="2:5" x14ac:dyDescent="0.2">
      <c r="B133" s="3"/>
      <c r="C133" s="4"/>
      <c r="D133" s="2" t="s">
        <v>134</v>
      </c>
      <c r="E133" s="5">
        <v>5273943244</v>
      </c>
    </row>
    <row r="134" spans="2:5" x14ac:dyDescent="0.2">
      <c r="B134" s="3"/>
      <c r="C134" s="4"/>
      <c r="D134" s="2" t="s">
        <v>135</v>
      </c>
      <c r="E134" s="5">
        <v>300673715</v>
      </c>
    </row>
    <row r="135" spans="2:5" x14ac:dyDescent="0.2">
      <c r="B135" s="3"/>
      <c r="C135" s="4"/>
      <c r="D135" s="2" t="s">
        <v>136</v>
      </c>
      <c r="E135" s="5">
        <v>329256843</v>
      </c>
    </row>
    <row r="136" spans="2:5" x14ac:dyDescent="0.2">
      <c r="B136" s="3"/>
      <c r="C136" s="4"/>
      <c r="D136" s="2" t="s">
        <v>137</v>
      </c>
      <c r="E136" s="5">
        <v>225125130</v>
      </c>
    </row>
    <row r="137" spans="2:5" x14ac:dyDescent="0.2">
      <c r="B137" s="3"/>
      <c r="C137" s="4"/>
      <c r="D137" s="2" t="s">
        <v>138</v>
      </c>
      <c r="E137" s="5">
        <v>2794366000</v>
      </c>
    </row>
    <row r="138" spans="2:5" x14ac:dyDescent="0.2">
      <c r="B138" s="3"/>
      <c r="C138" s="4"/>
      <c r="D138" s="2" t="s">
        <v>139</v>
      </c>
      <c r="E138" s="5">
        <v>44000032</v>
      </c>
    </row>
    <row r="139" spans="2:5" x14ac:dyDescent="0.2">
      <c r="B139" s="3"/>
      <c r="C139" s="4"/>
      <c r="D139" s="2" t="s">
        <v>140</v>
      </c>
      <c r="E139" s="5">
        <v>506147190</v>
      </c>
    </row>
    <row r="140" spans="2:5" x14ac:dyDescent="0.2">
      <c r="B140" s="3"/>
      <c r="C140" s="4"/>
      <c r="D140" s="2" t="s">
        <v>141</v>
      </c>
      <c r="E140" s="5">
        <v>83500000</v>
      </c>
    </row>
    <row r="141" spans="2:5" x14ac:dyDescent="0.2">
      <c r="B141" s="3"/>
      <c r="C141" s="4"/>
      <c r="D141" s="2" t="s">
        <v>142</v>
      </c>
      <c r="E141" s="5">
        <v>936000000</v>
      </c>
    </row>
    <row r="142" spans="2:5" x14ac:dyDescent="0.2">
      <c r="B142" s="3"/>
      <c r="C142" s="4"/>
      <c r="D142" s="2" t="s">
        <v>143</v>
      </c>
      <c r="E142" s="5">
        <v>15300000</v>
      </c>
    </row>
    <row r="143" spans="2:5" x14ac:dyDescent="0.2">
      <c r="B143" s="3"/>
      <c r="C143" s="4"/>
      <c r="D143" s="2" t="s">
        <v>144</v>
      </c>
      <c r="E143" s="5">
        <v>106780000</v>
      </c>
    </row>
    <row r="144" spans="2:5" x14ac:dyDescent="0.2">
      <c r="B144" s="3"/>
      <c r="C144" s="4"/>
      <c r="D144" s="2" t="s">
        <v>145</v>
      </c>
      <c r="E144" s="5">
        <v>2404858492</v>
      </c>
    </row>
    <row r="145" spans="2:5" x14ac:dyDescent="0.2">
      <c r="B145" s="3"/>
      <c r="C145" s="4"/>
      <c r="D145" s="2" t="s">
        <v>146</v>
      </c>
      <c r="E145" s="5">
        <v>321956600</v>
      </c>
    </row>
    <row r="146" spans="2:5" x14ac:dyDescent="0.2">
      <c r="B146" s="3"/>
      <c r="C146" s="4"/>
      <c r="D146" s="2" t="s">
        <v>147</v>
      </c>
      <c r="E146" s="5">
        <v>587975273</v>
      </c>
    </row>
    <row r="147" spans="2:5" x14ac:dyDescent="0.2">
      <c r="B147" s="3"/>
      <c r="C147" s="4"/>
      <c r="D147" s="2" t="s">
        <v>148</v>
      </c>
      <c r="E147" s="5">
        <v>650565750</v>
      </c>
    </row>
    <row r="148" spans="2:5" x14ac:dyDescent="0.2">
      <c r="B148" s="3"/>
      <c r="C148" s="4"/>
      <c r="D148" s="2" t="s">
        <v>149</v>
      </c>
      <c r="E148" s="5">
        <v>1486571351</v>
      </c>
    </row>
    <row r="149" spans="2:5" x14ac:dyDescent="0.2">
      <c r="B149" s="3"/>
      <c r="C149" s="4"/>
      <c r="D149" s="2" t="s">
        <v>150</v>
      </c>
      <c r="E149" s="5">
        <v>800908292</v>
      </c>
    </row>
    <row r="150" spans="2:5" x14ac:dyDescent="0.2">
      <c r="B150" s="3"/>
      <c r="C150" s="4"/>
      <c r="D150" s="2" t="s">
        <v>151</v>
      </c>
      <c r="E150" s="5">
        <v>315219168</v>
      </c>
    </row>
    <row r="151" spans="2:5" x14ac:dyDescent="0.2">
      <c r="B151" s="3"/>
      <c r="C151" s="4"/>
      <c r="D151" s="2" t="s">
        <v>152</v>
      </c>
      <c r="E151" s="5">
        <v>465326140</v>
      </c>
    </row>
    <row r="152" spans="2:5" x14ac:dyDescent="0.2">
      <c r="B152" s="3"/>
      <c r="C152" s="4"/>
      <c r="D152" s="2" t="s">
        <v>153</v>
      </c>
      <c r="E152" s="5">
        <v>347706122</v>
      </c>
    </row>
    <row r="153" spans="2:5" x14ac:dyDescent="0.2">
      <c r="B153" s="3"/>
      <c r="C153" s="4"/>
      <c r="D153" s="2" t="s">
        <v>154</v>
      </c>
      <c r="E153" s="5">
        <v>1453500000</v>
      </c>
    </row>
    <row r="154" spans="2:5" x14ac:dyDescent="0.2">
      <c r="B154" s="3"/>
      <c r="C154" s="4"/>
      <c r="D154" s="2" t="s">
        <v>155</v>
      </c>
      <c r="E154" s="5">
        <v>149524860</v>
      </c>
    </row>
    <row r="155" spans="2:5" x14ac:dyDescent="0.2">
      <c r="B155" s="3"/>
      <c r="C155" s="4"/>
      <c r="D155" s="2" t="s">
        <v>156</v>
      </c>
      <c r="E155" s="5">
        <v>252559542</v>
      </c>
    </row>
    <row r="156" spans="2:5" x14ac:dyDescent="0.2">
      <c r="B156" s="3"/>
      <c r="C156" s="4"/>
      <c r="D156" s="2" t="s">
        <v>157</v>
      </c>
      <c r="E156" s="5">
        <v>39000000</v>
      </c>
    </row>
    <row r="157" spans="2:5" x14ac:dyDescent="0.2">
      <c r="B157" s="3"/>
      <c r="C157" s="4"/>
      <c r="D157" s="2" t="s">
        <v>158</v>
      </c>
      <c r="E157" s="5">
        <v>786900000</v>
      </c>
    </row>
    <row r="158" spans="2:5" x14ac:dyDescent="0.2">
      <c r="B158" s="3"/>
      <c r="C158" s="4"/>
      <c r="D158" s="2" t="s">
        <v>159</v>
      </c>
      <c r="E158" s="5">
        <v>294085200</v>
      </c>
    </row>
    <row r="159" spans="2:5" x14ac:dyDescent="0.2">
      <c r="B159" s="3"/>
      <c r="C159" s="4"/>
      <c r="D159" s="2" t="s">
        <v>160</v>
      </c>
      <c r="E159" s="5">
        <v>176321017</v>
      </c>
    </row>
    <row r="160" spans="2:5" x14ac:dyDescent="0.2">
      <c r="B160" s="3"/>
      <c r="C160" s="4"/>
      <c r="D160" s="2" t="s">
        <v>161</v>
      </c>
      <c r="E160" s="5">
        <v>79700000</v>
      </c>
    </row>
    <row r="161" spans="2:5" x14ac:dyDescent="0.2">
      <c r="B161" s="3"/>
      <c r="C161" s="4"/>
      <c r="D161" s="2" t="s">
        <v>162</v>
      </c>
      <c r="E161" s="5">
        <v>212520000</v>
      </c>
    </row>
    <row r="162" spans="2:5" x14ac:dyDescent="0.2">
      <c r="B162" s="3"/>
      <c r="C162" s="4"/>
      <c r="D162" s="2" t="s">
        <v>163</v>
      </c>
      <c r="E162" s="5">
        <v>86818382</v>
      </c>
    </row>
    <row r="163" spans="2:5" x14ac:dyDescent="0.2">
      <c r="B163" s="3"/>
      <c r="C163" s="4"/>
      <c r="D163" s="2" t="s">
        <v>164</v>
      </c>
      <c r="E163" s="5">
        <v>14134724113</v>
      </c>
    </row>
    <row r="164" spans="2:5" x14ac:dyDescent="0.2">
      <c r="B164" s="3"/>
      <c r="C164" s="4"/>
      <c r="D164" s="2" t="s">
        <v>165</v>
      </c>
      <c r="E164" s="5">
        <v>27700000</v>
      </c>
    </row>
    <row r="165" spans="2:5" x14ac:dyDescent="0.2">
      <c r="B165" s="3"/>
      <c r="C165" s="4"/>
      <c r="D165" s="2" t="s">
        <v>166</v>
      </c>
      <c r="E165" s="5">
        <v>351244805</v>
      </c>
    </row>
    <row r="166" spans="2:5" x14ac:dyDescent="0.2">
      <c r="B166" s="3"/>
      <c r="C166" s="4"/>
      <c r="D166" s="2" t="s">
        <v>167</v>
      </c>
      <c r="E166" s="5">
        <v>1177887502</v>
      </c>
    </row>
    <row r="167" spans="2:5" x14ac:dyDescent="0.2">
      <c r="B167" s="3"/>
      <c r="C167" s="4"/>
      <c r="D167" s="2" t="s">
        <v>168</v>
      </c>
      <c r="E167" s="5">
        <v>269981177</v>
      </c>
    </row>
    <row r="168" spans="2:5" x14ac:dyDescent="0.2">
      <c r="B168" s="3"/>
      <c r="C168" s="4"/>
      <c r="D168" s="2" t="s">
        <v>169</v>
      </c>
      <c r="E168" s="5">
        <v>101242260</v>
      </c>
    </row>
    <row r="169" spans="2:5" x14ac:dyDescent="0.2">
      <c r="B169" s="3"/>
      <c r="C169" s="4"/>
      <c r="D169" s="2" t="s">
        <v>170</v>
      </c>
      <c r="E169" s="5">
        <v>349864502</v>
      </c>
    </row>
    <row r="170" spans="2:5" x14ac:dyDescent="0.2">
      <c r="B170" s="3"/>
      <c r="C170" s="4"/>
      <c r="D170" s="2" t="s">
        <v>171</v>
      </c>
      <c r="E170" s="5">
        <v>129541704</v>
      </c>
    </row>
    <row r="171" spans="2:5" x14ac:dyDescent="0.2">
      <c r="B171" s="3"/>
      <c r="C171" s="4"/>
      <c r="D171" s="2" t="s">
        <v>172</v>
      </c>
      <c r="E171" s="5">
        <v>80070750</v>
      </c>
    </row>
    <row r="172" spans="2:5" x14ac:dyDescent="0.2">
      <c r="B172" s="3"/>
      <c r="C172" s="4"/>
      <c r="D172" s="2" t="s">
        <v>173</v>
      </c>
      <c r="E172" s="5">
        <v>870315194</v>
      </c>
    </row>
    <row r="173" spans="2:5" x14ac:dyDescent="0.2">
      <c r="B173" s="3"/>
      <c r="C173" s="4"/>
      <c r="D173" s="2" t="s">
        <v>174</v>
      </c>
      <c r="E173" s="5">
        <v>124333623</v>
      </c>
    </row>
    <row r="174" spans="2:5" x14ac:dyDescent="0.2">
      <c r="B174" s="3"/>
      <c r="C174" s="4"/>
      <c r="D174" s="2" t="s">
        <v>175</v>
      </c>
      <c r="E174" s="5">
        <v>3181563000</v>
      </c>
    </row>
    <row r="175" spans="2:5" x14ac:dyDescent="0.2">
      <c r="B175" s="3"/>
      <c r="C175" s="4"/>
      <c r="D175" s="2" t="s">
        <v>176</v>
      </c>
      <c r="E175" s="5">
        <v>325800167</v>
      </c>
    </row>
    <row r="176" spans="2:5" x14ac:dyDescent="0.2">
      <c r="B176" s="3"/>
      <c r="C176" s="4"/>
      <c r="D176" s="2" t="s">
        <v>177</v>
      </c>
      <c r="E176" s="5">
        <v>128221000</v>
      </c>
    </row>
    <row r="177" spans="2:5" x14ac:dyDescent="0.2">
      <c r="B177" s="3"/>
      <c r="C177" s="4"/>
      <c r="D177" s="2" t="s">
        <v>178</v>
      </c>
      <c r="E177" s="5">
        <v>192560000</v>
      </c>
    </row>
    <row r="178" spans="2:5" x14ac:dyDescent="0.2">
      <c r="B178" s="3"/>
      <c r="C178" s="4"/>
      <c r="D178" s="2" t="s">
        <v>179</v>
      </c>
      <c r="E178" s="5">
        <v>166000000</v>
      </c>
    </row>
    <row r="179" spans="2:5" x14ac:dyDescent="0.2">
      <c r="B179" s="3"/>
      <c r="C179" s="4"/>
      <c r="D179" s="2" t="s">
        <v>180</v>
      </c>
      <c r="E179" s="5">
        <v>274205000</v>
      </c>
    </row>
    <row r="180" spans="2:5" x14ac:dyDescent="0.2">
      <c r="B180" s="3"/>
      <c r="C180" s="4"/>
      <c r="D180" s="2" t="s">
        <v>181</v>
      </c>
      <c r="E180" s="5">
        <v>199260305</v>
      </c>
    </row>
    <row r="181" spans="2:5" x14ac:dyDescent="0.2">
      <c r="B181" s="3"/>
      <c r="C181" s="4"/>
      <c r="D181" s="2" t="s">
        <v>182</v>
      </c>
      <c r="E181" s="5">
        <v>120311959</v>
      </c>
    </row>
    <row r="182" spans="2:5" x14ac:dyDescent="0.2">
      <c r="B182" s="3"/>
      <c r="C182" s="4"/>
      <c r="D182" s="2" t="s">
        <v>183</v>
      </c>
      <c r="E182" s="5">
        <v>354282240</v>
      </c>
    </row>
    <row r="183" spans="2:5" x14ac:dyDescent="0.2">
      <c r="B183" s="3"/>
      <c r="C183" s="4"/>
      <c r="D183" s="2" t="s">
        <v>184</v>
      </c>
      <c r="E183" s="5">
        <v>501411750</v>
      </c>
    </row>
    <row r="184" spans="2:5" x14ac:dyDescent="0.2">
      <c r="B184" s="3"/>
      <c r="C184" s="4"/>
      <c r="D184" s="2" t="s">
        <v>185</v>
      </c>
      <c r="E184" s="5">
        <v>907956000</v>
      </c>
    </row>
    <row r="185" spans="2:5" x14ac:dyDescent="0.2">
      <c r="B185" s="3"/>
      <c r="C185" s="4"/>
      <c r="D185" s="2" t="s">
        <v>186</v>
      </c>
      <c r="E185" s="5">
        <v>311332059</v>
      </c>
    </row>
    <row r="186" spans="2:5" x14ac:dyDescent="0.2">
      <c r="B186" s="3"/>
      <c r="C186" s="4"/>
      <c r="D186" s="2" t="s">
        <v>187</v>
      </c>
      <c r="E186" s="5">
        <v>35455750</v>
      </c>
    </row>
    <row r="187" spans="2:5" x14ac:dyDescent="0.2">
      <c r="B187" s="3"/>
      <c r="C187" s="4"/>
      <c r="D187" s="2" t="s">
        <v>188</v>
      </c>
      <c r="E187" s="5">
        <v>51955070</v>
      </c>
    </row>
    <row r="188" spans="2:5" x14ac:dyDescent="0.2">
      <c r="B188" s="3"/>
      <c r="C188" s="4"/>
      <c r="D188" s="2" t="s">
        <v>189</v>
      </c>
      <c r="E188" s="5">
        <v>317925000</v>
      </c>
    </row>
    <row r="189" spans="2:5" x14ac:dyDescent="0.2">
      <c r="B189" s="3"/>
      <c r="C189" s="4"/>
      <c r="D189" s="2" t="s">
        <v>190</v>
      </c>
      <c r="E189" s="5">
        <v>19520000000</v>
      </c>
    </row>
    <row r="190" spans="2:5" x14ac:dyDescent="0.2">
      <c r="B190" s="3"/>
      <c r="C190" s="4"/>
      <c r="D190" s="2" t="s">
        <v>191</v>
      </c>
      <c r="E190" s="5">
        <v>11239204263</v>
      </c>
    </row>
    <row r="191" spans="2:5" x14ac:dyDescent="0.2">
      <c r="B191" s="3"/>
      <c r="C191" s="4"/>
      <c r="D191" s="2" t="s">
        <v>192</v>
      </c>
      <c r="E191" s="5">
        <v>16913853000</v>
      </c>
    </row>
    <row r="192" spans="2:5" x14ac:dyDescent="0.2">
      <c r="B192" s="3"/>
      <c r="C192" s="4"/>
      <c r="D192" s="2" t="s">
        <v>193</v>
      </c>
      <c r="E192" s="5">
        <v>927928003</v>
      </c>
    </row>
    <row r="193" spans="2:5" x14ac:dyDescent="0.2">
      <c r="B193" s="3"/>
      <c r="C193" s="4"/>
      <c r="D193" s="2" t="s">
        <v>194</v>
      </c>
      <c r="E193" s="5">
        <v>304603895</v>
      </c>
    </row>
    <row r="194" spans="2:5" x14ac:dyDescent="0.2">
      <c r="B194" s="3"/>
      <c r="C194" s="4"/>
      <c r="D194" s="2" t="s">
        <v>195</v>
      </c>
      <c r="E194" s="5">
        <v>3254323134</v>
      </c>
    </row>
    <row r="195" spans="2:5" x14ac:dyDescent="0.2">
      <c r="B195" s="3"/>
      <c r="C195" s="4"/>
      <c r="D195" s="2" t="s">
        <v>196</v>
      </c>
      <c r="E195" s="5">
        <v>559309181.5</v>
      </c>
    </row>
    <row r="196" spans="2:5" x14ac:dyDescent="0.2">
      <c r="B196" s="3"/>
      <c r="C196" s="4"/>
      <c r="D196" s="2" t="s">
        <v>197</v>
      </c>
      <c r="E196" s="5">
        <v>188055946</v>
      </c>
    </row>
    <row r="197" spans="2:5" x14ac:dyDescent="0.2">
      <c r="B197" s="3"/>
      <c r="C197" s="4"/>
      <c r="D197" s="2" t="s">
        <v>198</v>
      </c>
      <c r="E197" s="5">
        <v>130000000000</v>
      </c>
    </row>
    <row r="198" spans="2:5" x14ac:dyDescent="0.2">
      <c r="B198" s="3"/>
      <c r="C198" s="4"/>
      <c r="D198" s="2" t="s">
        <v>199</v>
      </c>
      <c r="E198" s="5">
        <v>12500000</v>
      </c>
    </row>
    <row r="199" spans="2:5" x14ac:dyDescent="0.2">
      <c r="B199" s="3"/>
      <c r="C199" s="4"/>
      <c r="D199" s="2" t="s">
        <v>200</v>
      </c>
      <c r="E199" s="5">
        <v>12369610</v>
      </c>
    </row>
    <row r="200" spans="2:5" x14ac:dyDescent="0.2">
      <c r="B200" s="6"/>
      <c r="C200" s="4" t="s">
        <v>13</v>
      </c>
      <c r="D200" s="7"/>
      <c r="E200" s="8">
        <f>SUM(E18:E199)</f>
        <v>407940231122.5</v>
      </c>
    </row>
    <row r="201" spans="2:5" x14ac:dyDescent="0.2">
      <c r="B201" s="9" t="s">
        <v>201</v>
      </c>
      <c r="C201" s="10"/>
      <c r="D201" s="11"/>
      <c r="E201" s="12">
        <f>SUM(E200)</f>
        <v>407940231122.5</v>
      </c>
    </row>
    <row r="202" spans="2:5" x14ac:dyDescent="0.2">
      <c r="B202" s="3" t="s">
        <v>202</v>
      </c>
      <c r="C202" s="4" t="s">
        <v>3</v>
      </c>
      <c r="D202" s="2" t="s">
        <v>203</v>
      </c>
      <c r="E202" s="5">
        <v>49660000</v>
      </c>
    </row>
    <row r="203" spans="2:5" x14ac:dyDescent="0.2">
      <c r="B203" s="3"/>
      <c r="C203" s="4" t="s">
        <v>7</v>
      </c>
      <c r="D203" s="7"/>
      <c r="E203" s="8">
        <f>SUM(E202)</f>
        <v>49660000</v>
      </c>
    </row>
    <row r="204" spans="2:5" x14ac:dyDescent="0.2">
      <c r="B204" s="3"/>
      <c r="C204" s="4"/>
      <c r="D204" s="2" t="s">
        <v>204</v>
      </c>
      <c r="E204" s="5">
        <v>18374766200</v>
      </c>
    </row>
    <row r="205" spans="2:5" x14ac:dyDescent="0.2">
      <c r="B205" s="3"/>
      <c r="C205" s="4" t="s">
        <v>13</v>
      </c>
      <c r="D205" s="7"/>
      <c r="E205" s="8">
        <f>SUM(E204)</f>
        <v>18374766200</v>
      </c>
    </row>
    <row r="206" spans="2:5" x14ac:dyDescent="0.2">
      <c r="B206" s="3"/>
      <c r="C206" s="4" t="s">
        <v>205</v>
      </c>
      <c r="D206" s="2" t="s">
        <v>206</v>
      </c>
      <c r="E206" s="5">
        <v>503712646</v>
      </c>
    </row>
    <row r="207" spans="2:5" x14ac:dyDescent="0.2">
      <c r="B207" s="6"/>
      <c r="C207" s="4" t="s">
        <v>207</v>
      </c>
      <c r="D207" s="7"/>
      <c r="E207" s="8">
        <f>SUM(E206)</f>
        <v>503712646</v>
      </c>
    </row>
    <row r="208" spans="2:5" x14ac:dyDescent="0.2">
      <c r="B208" s="9" t="s">
        <v>208</v>
      </c>
      <c r="C208" s="10"/>
      <c r="D208" s="11"/>
      <c r="E208" s="12">
        <f>SUM(E207,E205,E203)</f>
        <v>18928138846</v>
      </c>
    </row>
    <row r="209" spans="2:5" ht="25.5" x14ac:dyDescent="0.2">
      <c r="B209" s="3" t="s">
        <v>209</v>
      </c>
      <c r="C209" s="4" t="s">
        <v>3</v>
      </c>
      <c r="D209" s="2" t="s">
        <v>210</v>
      </c>
      <c r="E209" s="5">
        <v>12300000000</v>
      </c>
    </row>
    <row r="210" spans="2:5" x14ac:dyDescent="0.2">
      <c r="B210" s="3"/>
      <c r="C210" s="4"/>
      <c r="D210" s="2" t="s">
        <v>211</v>
      </c>
      <c r="E210" s="5">
        <v>13005966000</v>
      </c>
    </row>
    <row r="211" spans="2:5" x14ac:dyDescent="0.2">
      <c r="B211" s="3"/>
      <c r="C211" s="4"/>
      <c r="D211" s="2" t="s">
        <v>212</v>
      </c>
      <c r="E211" s="5">
        <v>8760900000</v>
      </c>
    </row>
    <row r="212" spans="2:5" x14ac:dyDescent="0.2">
      <c r="B212" s="3"/>
      <c r="C212" s="4"/>
      <c r="D212" s="2" t="s">
        <v>213</v>
      </c>
      <c r="E212" s="5">
        <v>7883660478.4200001</v>
      </c>
    </row>
    <row r="213" spans="2:5" x14ac:dyDescent="0.2">
      <c r="B213" s="6"/>
      <c r="C213" s="4" t="s">
        <v>7</v>
      </c>
      <c r="D213" s="7"/>
      <c r="E213" s="8">
        <f>SUM(E209:E212)</f>
        <v>41950526478.419998</v>
      </c>
    </row>
    <row r="214" spans="2:5" x14ac:dyDescent="0.2">
      <c r="B214" s="9" t="s">
        <v>214</v>
      </c>
      <c r="C214" s="10"/>
      <c r="D214" s="11"/>
      <c r="E214" s="12">
        <f>SUM(E213)</f>
        <v>41950526478.419998</v>
      </c>
    </row>
    <row r="215" spans="2:5" x14ac:dyDescent="0.2">
      <c r="B215" s="3" t="s">
        <v>215</v>
      </c>
      <c r="C215" s="4" t="s">
        <v>3</v>
      </c>
      <c r="D215" s="2" t="s">
        <v>216</v>
      </c>
      <c r="E215" s="5">
        <v>559305000</v>
      </c>
    </row>
    <row r="216" spans="2:5" x14ac:dyDescent="0.2">
      <c r="B216" s="3"/>
      <c r="C216" s="4"/>
      <c r="D216" s="2" t="s">
        <v>217</v>
      </c>
      <c r="E216" s="5">
        <v>238374000</v>
      </c>
    </row>
    <row r="217" spans="2:5" x14ac:dyDescent="0.2">
      <c r="B217" s="3"/>
      <c r="C217" s="4"/>
      <c r="D217" s="2" t="s">
        <v>218</v>
      </c>
      <c r="E217" s="5">
        <v>561003000</v>
      </c>
    </row>
    <row r="218" spans="2:5" x14ac:dyDescent="0.2">
      <c r="B218" s="3"/>
      <c r="C218" s="4" t="s">
        <v>7</v>
      </c>
      <c r="D218" s="7"/>
      <c r="E218" s="8">
        <f>SUM(E215:E217)</f>
        <v>1358682000</v>
      </c>
    </row>
    <row r="219" spans="2:5" x14ac:dyDescent="0.2">
      <c r="B219" s="3"/>
      <c r="C219" s="4" t="s">
        <v>219</v>
      </c>
      <c r="D219" s="2" t="s">
        <v>220</v>
      </c>
      <c r="E219" s="5">
        <v>7091148225.1999998</v>
      </c>
    </row>
    <row r="220" spans="2:5" x14ac:dyDescent="0.2">
      <c r="B220" s="3"/>
      <c r="C220" s="4" t="s">
        <v>221</v>
      </c>
      <c r="D220" s="7"/>
      <c r="E220" s="8">
        <f>SUM(E219)</f>
        <v>7091148225.1999998</v>
      </c>
    </row>
    <row r="221" spans="2:5" x14ac:dyDescent="0.2">
      <c r="B221" s="3"/>
      <c r="C221" s="4" t="s">
        <v>222</v>
      </c>
      <c r="D221" s="2" t="s">
        <v>223</v>
      </c>
      <c r="E221" s="5">
        <v>999924125</v>
      </c>
    </row>
    <row r="222" spans="2:5" x14ac:dyDescent="0.2">
      <c r="B222" s="3"/>
      <c r="C222" s="4" t="s">
        <v>224</v>
      </c>
      <c r="D222" s="7"/>
      <c r="E222" s="8">
        <f>SUM(E221)</f>
        <v>999924125</v>
      </c>
    </row>
    <row r="223" spans="2:5" x14ac:dyDescent="0.2">
      <c r="B223" s="3"/>
      <c r="C223" s="4" t="s">
        <v>10</v>
      </c>
      <c r="D223" s="2" t="s">
        <v>225</v>
      </c>
      <c r="E223" s="5">
        <v>2822865664.75</v>
      </c>
    </row>
    <row r="224" spans="2:5" x14ac:dyDescent="0.2">
      <c r="B224" s="3"/>
      <c r="C224" s="4"/>
      <c r="D224" s="2" t="s">
        <v>226</v>
      </c>
      <c r="E224" s="5">
        <v>2431918164</v>
      </c>
    </row>
    <row r="225" spans="2:5" x14ac:dyDescent="0.2">
      <c r="B225" s="3"/>
      <c r="C225" s="4"/>
      <c r="D225" s="2" t="s">
        <v>227</v>
      </c>
      <c r="E225" s="5">
        <v>3705000000</v>
      </c>
    </row>
    <row r="226" spans="2:5" x14ac:dyDescent="0.2">
      <c r="B226" s="3"/>
      <c r="C226" s="4"/>
      <c r="D226" s="2" t="s">
        <v>263</v>
      </c>
      <c r="E226" s="5">
        <v>4450000000</v>
      </c>
    </row>
    <row r="227" spans="2:5" x14ac:dyDescent="0.2">
      <c r="B227" s="3"/>
      <c r="C227" s="4"/>
      <c r="D227" s="2" t="s">
        <v>228</v>
      </c>
      <c r="E227" s="5">
        <v>5311940715</v>
      </c>
    </row>
    <row r="228" spans="2:5" x14ac:dyDescent="0.2">
      <c r="B228" s="3"/>
      <c r="C228" s="4"/>
      <c r="D228" s="2" t="s">
        <v>229</v>
      </c>
      <c r="E228" s="5">
        <v>1224000000</v>
      </c>
    </row>
    <row r="229" spans="2:5" x14ac:dyDescent="0.2">
      <c r="B229" s="3"/>
      <c r="C229" s="4"/>
      <c r="D229" s="2" t="s">
        <v>230</v>
      </c>
      <c r="E229" s="5">
        <v>730338000</v>
      </c>
    </row>
    <row r="230" spans="2:5" x14ac:dyDescent="0.2">
      <c r="B230" s="3"/>
      <c r="C230" s="4"/>
      <c r="D230" s="2" t="s">
        <v>231</v>
      </c>
      <c r="E230" s="5">
        <v>1356144750</v>
      </c>
    </row>
    <row r="231" spans="2:5" x14ac:dyDescent="0.2">
      <c r="B231" s="3"/>
      <c r="C231" s="4"/>
      <c r="D231" s="2" t="s">
        <v>232</v>
      </c>
      <c r="E231" s="5">
        <v>9310000000</v>
      </c>
    </row>
    <row r="232" spans="2:5" x14ac:dyDescent="0.2">
      <c r="B232" s="3"/>
      <c r="C232" s="4"/>
      <c r="D232" s="2" t="s">
        <v>233</v>
      </c>
      <c r="E232" s="5">
        <v>2069371737</v>
      </c>
    </row>
    <row r="233" spans="2:5" x14ac:dyDescent="0.2">
      <c r="B233" s="3"/>
      <c r="C233" s="4"/>
      <c r="D233" s="2" t="s">
        <v>234</v>
      </c>
      <c r="E233" s="5">
        <v>1374984000</v>
      </c>
    </row>
    <row r="234" spans="2:5" x14ac:dyDescent="0.2">
      <c r="B234" s="3"/>
      <c r="C234" s="4"/>
      <c r="D234" s="2" t="s">
        <v>235</v>
      </c>
      <c r="E234" s="5">
        <v>40320000000</v>
      </c>
    </row>
    <row r="235" spans="2:5" x14ac:dyDescent="0.2">
      <c r="B235" s="3"/>
      <c r="C235" s="4"/>
      <c r="D235" s="2" t="s">
        <v>236</v>
      </c>
      <c r="E235" s="5">
        <v>5817298747</v>
      </c>
    </row>
    <row r="236" spans="2:5" x14ac:dyDescent="0.2">
      <c r="B236" s="3"/>
      <c r="C236" s="4"/>
      <c r="D236" s="2" t="s">
        <v>262</v>
      </c>
      <c r="E236" s="5">
        <v>26826280000</v>
      </c>
    </row>
    <row r="237" spans="2:5" x14ac:dyDescent="0.2">
      <c r="B237" s="3"/>
      <c r="C237" s="4" t="s">
        <v>13</v>
      </c>
      <c r="D237" s="7"/>
      <c r="E237" s="8">
        <f>SUM(E223:E236)</f>
        <v>107750141777.75</v>
      </c>
    </row>
    <row r="238" spans="2:5" ht="25.5" x14ac:dyDescent="0.2">
      <c r="B238" s="3"/>
      <c r="C238" s="7" t="s">
        <v>237</v>
      </c>
      <c r="D238" s="2" t="s">
        <v>238</v>
      </c>
      <c r="E238" s="5">
        <v>12830191500</v>
      </c>
    </row>
    <row r="239" spans="2:5" ht="25.5" x14ac:dyDescent="0.2">
      <c r="B239" s="6"/>
      <c r="C239" s="7" t="s">
        <v>239</v>
      </c>
      <c r="D239" s="7"/>
      <c r="E239" s="8">
        <f>SUM(E238)</f>
        <v>12830191500</v>
      </c>
    </row>
    <row r="240" spans="2:5" x14ac:dyDescent="0.2">
      <c r="B240" s="9" t="s">
        <v>240</v>
      </c>
      <c r="C240" s="10"/>
      <c r="D240" s="11"/>
      <c r="E240" s="12">
        <f>SUM(E239,E237,E222,E220,E218)</f>
        <v>130030087627.95</v>
      </c>
    </row>
    <row r="241" spans="2:12" x14ac:dyDescent="0.2">
      <c r="B241" s="3" t="s">
        <v>241</v>
      </c>
      <c r="C241" s="4" t="s">
        <v>3</v>
      </c>
      <c r="D241" s="2" t="s">
        <v>242</v>
      </c>
      <c r="E241" s="5">
        <v>27663364824</v>
      </c>
    </row>
    <row r="242" spans="2:12" ht="15" x14ac:dyDescent="0.25">
      <c r="B242" s="3"/>
      <c r="C242" s="4"/>
      <c r="D242" s="2" t="s">
        <v>243</v>
      </c>
      <c r="E242" s="5">
        <v>500400000</v>
      </c>
      <c r="L242" s="13"/>
    </row>
    <row r="243" spans="2:12" x14ac:dyDescent="0.2">
      <c r="B243" s="6"/>
      <c r="C243" s="4" t="s">
        <v>7</v>
      </c>
      <c r="D243" s="7"/>
      <c r="E243" s="8">
        <f>SUM(E241:E242)</f>
        <v>28163764824</v>
      </c>
    </row>
    <row r="244" spans="2:12" x14ac:dyDescent="0.2">
      <c r="B244" s="9" t="s">
        <v>244</v>
      </c>
      <c r="C244" s="10"/>
      <c r="D244" s="11"/>
      <c r="E244" s="12">
        <f>SUM(E243)</f>
        <v>28163764824</v>
      </c>
    </row>
    <row r="245" spans="2:12" x14ac:dyDescent="0.2">
      <c r="B245" s="3" t="s">
        <v>245</v>
      </c>
      <c r="C245" s="4" t="s">
        <v>3</v>
      </c>
      <c r="D245" s="2" t="s">
        <v>246</v>
      </c>
      <c r="E245" s="5">
        <v>1400000000</v>
      </c>
    </row>
    <row r="246" spans="2:12" x14ac:dyDescent="0.2">
      <c r="B246" s="3"/>
      <c r="C246" s="4"/>
      <c r="D246" s="2" t="s">
        <v>247</v>
      </c>
      <c r="E246" s="5">
        <v>35691880</v>
      </c>
    </row>
    <row r="247" spans="2:12" x14ac:dyDescent="0.2">
      <c r="B247" s="6"/>
      <c r="C247" s="4" t="s">
        <v>7</v>
      </c>
      <c r="D247" s="7"/>
      <c r="E247" s="8">
        <f>SUM(E245:E246)</f>
        <v>1435691880</v>
      </c>
    </row>
    <row r="248" spans="2:12" x14ac:dyDescent="0.2">
      <c r="B248" s="14" t="s">
        <v>248</v>
      </c>
      <c r="C248" s="15"/>
      <c r="D248" s="16"/>
      <c r="E248" s="17">
        <f>SUM(E247)</f>
        <v>1435691880</v>
      </c>
    </row>
    <row r="249" spans="2:12" s="28" customFormat="1" ht="15" x14ac:dyDescent="0.25">
      <c r="B249" s="29" t="s">
        <v>260</v>
      </c>
      <c r="C249" s="30"/>
      <c r="D249" s="31"/>
      <c r="E249" s="32">
        <f>SUM(E248,E244,E240,E214,E208,E201,E17,E14,E10)</f>
        <v>634987358786.87</v>
      </c>
    </row>
    <row r="250" spans="2:12" x14ac:dyDescent="0.2">
      <c r="B250" s="4"/>
      <c r="C250" s="4"/>
      <c r="D250" s="7"/>
      <c r="E250" s="18"/>
    </row>
    <row r="251" spans="2:12" x14ac:dyDescent="0.2">
      <c r="B251" s="4"/>
      <c r="C251" s="4"/>
      <c r="D251" s="7"/>
      <c r="E251" s="18"/>
    </row>
    <row r="252" spans="2:12" x14ac:dyDescent="0.2">
      <c r="B252" s="19" t="s">
        <v>249</v>
      </c>
      <c r="C252" s="20"/>
      <c r="D252" s="21" t="s">
        <v>264</v>
      </c>
      <c r="E252" s="22">
        <v>2586105930</v>
      </c>
    </row>
    <row r="253" spans="2:12" x14ac:dyDescent="0.2">
      <c r="B253" s="3"/>
      <c r="C253" s="4"/>
      <c r="D253" s="2" t="s">
        <v>250</v>
      </c>
      <c r="E253" s="5">
        <v>2594469240</v>
      </c>
    </row>
    <row r="254" spans="2:12" x14ac:dyDescent="0.2">
      <c r="B254" s="3"/>
      <c r="C254" s="4"/>
      <c r="D254" s="2" t="s">
        <v>251</v>
      </c>
      <c r="E254" s="5">
        <v>56794447814</v>
      </c>
    </row>
    <row r="255" spans="2:12" x14ac:dyDescent="0.2">
      <c r="B255" s="3"/>
      <c r="C255" s="4"/>
      <c r="D255" s="2" t="s">
        <v>252</v>
      </c>
      <c r="E255" s="5">
        <v>37984426464.400002</v>
      </c>
    </row>
    <row r="256" spans="2:12" x14ac:dyDescent="0.2">
      <c r="B256" s="3"/>
      <c r="C256" s="4"/>
      <c r="D256" s="2" t="s">
        <v>253</v>
      </c>
      <c r="E256" s="5">
        <v>5336574604.3999996</v>
      </c>
    </row>
    <row r="257" spans="2:5" x14ac:dyDescent="0.2">
      <c r="B257" s="3"/>
      <c r="C257" s="4"/>
      <c r="D257" s="2" t="s">
        <v>254</v>
      </c>
      <c r="E257" s="5">
        <v>4221360000</v>
      </c>
    </row>
    <row r="258" spans="2:5" x14ac:dyDescent="0.2">
      <c r="B258" s="6"/>
      <c r="C258" s="4" t="s">
        <v>255</v>
      </c>
      <c r="D258" s="7"/>
      <c r="E258" s="8">
        <f>SUM(E252:E257)</f>
        <v>109517384052.79999</v>
      </c>
    </row>
    <row r="259" spans="2:5" s="28" customFormat="1" ht="15" x14ac:dyDescent="0.25">
      <c r="B259" s="29" t="s">
        <v>261</v>
      </c>
      <c r="C259" s="30"/>
      <c r="D259" s="31"/>
      <c r="E259" s="32">
        <f>SUM(E258)</f>
        <v>109517384052.79999</v>
      </c>
    </row>
    <row r="261" spans="2:5" s="28" customFormat="1" ht="15" x14ac:dyDescent="0.25">
      <c r="B261" s="29" t="s">
        <v>256</v>
      </c>
      <c r="C261" s="30"/>
      <c r="D261" s="31"/>
      <c r="E261" s="32">
        <f>SUM(E249,E259)</f>
        <v>744504742839.66992</v>
      </c>
    </row>
    <row r="262" spans="2:5" s="28" customFormat="1" ht="15" x14ac:dyDescent="0.25">
      <c r="B262" s="29" t="s">
        <v>257</v>
      </c>
      <c r="C262" s="30"/>
      <c r="D262" s="31"/>
      <c r="E262" s="32">
        <v>2434311353924.1035</v>
      </c>
    </row>
    <row r="263" spans="2:5" s="28" customFormat="1" ht="15" x14ac:dyDescent="0.25">
      <c r="B263" s="29" t="s">
        <v>258</v>
      </c>
      <c r="C263" s="30"/>
      <c r="D263" s="31"/>
      <c r="E263" s="33">
        <f>E261/E262</f>
        <v>0.30583792892373041</v>
      </c>
    </row>
    <row r="266" spans="2:5" x14ac:dyDescent="0.2">
      <c r="E266" s="2"/>
    </row>
    <row r="267" spans="2:5" x14ac:dyDescent="0.2">
      <c r="E267" s="2"/>
    </row>
    <row r="268" spans="2:5" x14ac:dyDescent="0.2">
      <c r="E268" s="2"/>
    </row>
  </sheetData>
  <pageMargins left="0.7" right="0.7" top="0.75" bottom="0.75" header="0.3" footer="0.3"/>
  <pageSetup scale="54" fitToHeight="0" orientation="landscape" r:id="rId1"/>
  <rowBreaks count="1" manualBreakCount="1">
    <brk id="12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s" ma:contentTypeID="0x00D1C46B6B9051354B9B7AFB34B46B540F" ma:contentTypeVersion="" ma:contentTypeDescription="" ma:contentTypeScope="" ma:versionID="59d663a715088bbd179cde8b0f99bbb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8b2cf56787c63537583ebf0465db8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1:DocumentTypeId" minOccurs="0"/>
                <xsd:element ref="ns1:ProtocolNumberIn" minOccurs="0"/>
                <xsd:element ref="ns1:ProtocolNumberO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" ma:internalName="ID" ma:readOnly="true">
      <xsd:simpleType>
        <xsd:restriction base="dms:Unknown"/>
      </xsd:simpleType>
    </xsd:element>
    <xsd:element name="ContentTypeId" ma:index="1" nillable="true" ma:displayName="Content Type ID" ma:hidden="true" ma:internalName="ContentTypeId" ma:readOnly="true">
      <xsd:simpleType>
        <xsd:restriction base="dms:Unknown"/>
      </xsd:simpleType>
    </xsd:element>
    <xsd:element name="Author" ma:index="4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8" nillable="true" ma:displayName="Copy Source" ma:internalName="_CopySource" ma:readOnly="true">
      <xsd:simpleType>
        <xsd:restriction base="dms:Text"/>
      </xsd:simpleType>
    </xsd:element>
    <xsd:element name="_ModerationStatus" ma:index="9" nillable="true" ma:displayName="Approval Status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Approver Comments" ma:hidden="true" ma:internalName="_ModerationComments" ma:readOnly="true">
      <xsd:simpleType>
        <xsd:restriction base="dms:Note"/>
      </xsd:simpleType>
    </xsd:element>
    <xsd:element name="FileRef" ma:index="11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34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35" nillable="true" ma:displayName="Source URL" ma:hidden="true" ma:internalName="_SourceUrl">
      <xsd:simpleType>
        <xsd:restriction base="dms:Text"/>
      </xsd:simpleType>
    </xsd:element>
    <xsd:element name="_SharedFileIndex" ma:index="36" nillable="true" ma:displayName="Shared File Index" ma:hidden="true" ma:internalName="_SharedFileIndex">
      <xsd:simpleType>
        <xsd:restriction base="dms:Text"/>
      </xsd:simpleType>
    </xsd:element>
    <xsd:element name="MetaInfo" ma:index="48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49" nillable="true" ma:displayName="Level" ma:hidden="true" ma:internalName="_Level" ma:readOnly="true">
      <xsd:simpleType>
        <xsd:restriction base="dms:Unknown"/>
      </xsd:simpleType>
    </xsd:element>
    <xsd:element name="_IsCurrentVersion" ma:index="50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1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56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7" nillable="true" ma:displayName="UI Version" ma:hidden="true" ma:internalName="_UIVersion" ma:readOnly="true">
      <xsd:simpleType>
        <xsd:restriction base="dms:Unknown"/>
      </xsd:simpleType>
    </xsd:element>
    <xsd:element name="_UIVersionString" ma:index="58" nillable="true" ma:displayName="Version" ma:internalName="_UIVersionString" ma:readOnly="true">
      <xsd:simpleType>
        <xsd:restriction base="dms:Text"/>
      </xsd:simpleType>
    </xsd:element>
    <xsd:element name="InstanceID" ma:index="59" nillable="true" ma:displayName="Instance ID" ma:hidden="true" ma:internalName="InstanceID" ma:readOnly="true">
      <xsd:simpleType>
        <xsd:restriction base="dms:Unknown"/>
      </xsd:simpleType>
    </xsd:element>
    <xsd:element name="Order" ma:index="60" nillable="true" ma:displayName="Order" ma:hidden="true" ma:internalName="Order">
      <xsd:simpleType>
        <xsd:restriction base="dms:Number"/>
      </xsd:simpleType>
    </xsd:element>
    <xsd:element name="GUID" ma:index="61" nillable="true" ma:displayName="GUID" ma:hidden="true" ma:internalName="GUID" ma:readOnly="true">
      <xsd:simpleType>
        <xsd:restriction base="dms:Unknown"/>
      </xsd:simpleType>
    </xsd:element>
    <xsd:element name="WorkflowVersion" ma:index="62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3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4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5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6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68" nillable="true" ma:displayName="Template Link" ma:hidden="true" ma:internalName="TemplateUrl">
      <xsd:simpleType>
        <xsd:restriction base="dms:Text"/>
      </xsd:simpleType>
    </xsd:element>
    <xsd:element name="xd_ProgID" ma:index="69" nillable="true" ma:displayName="HTML File Link" ma:hidden="true" ma:internalName="xd_ProgID">
      <xsd:simpleType>
        <xsd:restriction base="dms:Text"/>
      </xsd:simpleType>
    </xsd:element>
    <xsd:element name="xd_Signature" ma:index="70" nillable="true" ma:displayName="Is Signed" ma:hidden="true" ma:internalName="xd_Signature" ma:readOnly="true">
      <xsd:simpleType>
        <xsd:restriction base="dms:Boolean"/>
      </xsd:simpleType>
    </xsd:element>
    <xsd:element name="DocumentTypeId" ma:index="73" nillable="true" ma:displayName="DocumentTypeId" ma:hidden="true" ma:internalName="DocumentTypeId">
      <xsd:simpleType>
        <xsd:restriction base="dms:Text">
          <xsd:maxLength value="255"/>
        </xsd:restriction>
      </xsd:simpleType>
    </xsd:element>
    <xsd:element name="ProtocolNumberIn" ma:index="74" nillable="true" ma:displayName="ProtocolNumberIn" ma:hidden="true" ma:internalName="ProtocolNumberIn">
      <xsd:simpleType>
        <xsd:restriction base="dms:Text">
          <xsd:maxLength value="255"/>
        </xsd:restriction>
      </xsd:simpleType>
    </xsd:element>
    <xsd:element name="ProtocolNumberOut" ma:index="75" nillable="true" ma:displayName="ProtocolNumberOut" ma:hidden="true" ma:internalName="ProtocolNumberOu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6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ProtocolNumberIn xmlns="http://schemas.microsoft.com/sharepoint/v3" xsi:nil="true"/>
    <DocumentTypeId xmlns="http://schemas.microsoft.com/sharepoint/v3">3</DocumentTypeId>
    <ProtocolNumberOut xmlns="http://schemas.microsoft.com/sharepoint/v3">18576</ProtocolNumberOut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0x00D1C46B6B9051354B9B7AFB34B46B540F</ContentTypeId>
  </documentManagement>
</p:properties>
</file>

<file path=customXml/itemProps1.xml><?xml version="1.0" encoding="utf-8"?>
<ds:datastoreItem xmlns:ds="http://schemas.openxmlformats.org/officeDocument/2006/customXml" ds:itemID="{E55DD0E2-D356-49AC-BAF8-70565033A8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DE1C4D-B94C-4545-839B-53960168C286}">
  <ds:schemaRefs>
    <ds:schemaRef ds:uri="http://schemas.microsoft.com/office/infopath/2007/PartnerControls"/>
    <ds:schemaRef ds:uri="http://schemas.microsoft.com/office/2006/documentManagement/types"/>
    <ds:schemaRef ds:uri="http://schemas.microsoft.com/sharepoint/v3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PB 2024 Final</vt:lpstr>
      <vt:lpstr>'PB 2024 Final'!Print_Area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e projekteve koncesionare/PPP</dc:title>
  <dc:creator>Besjon Tanuzi</dc:creator>
  <cp:lastModifiedBy>Zenaida Agastra</cp:lastModifiedBy>
  <cp:lastPrinted>2023-10-31T12:42:58Z</cp:lastPrinted>
  <dcterms:created xsi:type="dcterms:W3CDTF">2023-10-22T09:55:44Z</dcterms:created>
  <dcterms:modified xsi:type="dcterms:W3CDTF">2023-10-31T12:43:00Z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0x01010087EA717066B1A24DA895C063AE33DF81</vt:lpwstr>
  </property>
</Properties>
</file>