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lagji\Desktop\PUBLIKIME PAGA+SHPENZIME\"/>
    </mc:Choice>
  </mc:AlternateContent>
  <bookViews>
    <workbookView xWindow="0" yWindow="0" windowWidth="28800" windowHeight="12330"/>
  </bookViews>
  <sheets>
    <sheet name="SHTATOR 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18" i="1" l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6" i="1"/>
  <c r="O218" i="1"/>
  <c r="M218" i="1"/>
  <c r="N7" i="1"/>
  <c r="O7" i="1" s="1"/>
  <c r="N8" i="1"/>
  <c r="O8" i="1"/>
  <c r="N9" i="1"/>
  <c r="O9" i="1" s="1"/>
  <c r="N10" i="1"/>
  <c r="O10" i="1"/>
  <c r="N11" i="1"/>
  <c r="O11" i="1" s="1"/>
  <c r="N12" i="1"/>
  <c r="O12" i="1"/>
  <c r="N13" i="1"/>
  <c r="O13" i="1" s="1"/>
  <c r="N14" i="1"/>
  <c r="O14" i="1"/>
  <c r="N15" i="1"/>
  <c r="O15" i="1" s="1"/>
  <c r="N16" i="1"/>
  <c r="O16" i="1"/>
  <c r="N17" i="1"/>
  <c r="O17" i="1" s="1"/>
  <c r="N18" i="1"/>
  <c r="O18" i="1"/>
  <c r="N19" i="1"/>
  <c r="O19" i="1" s="1"/>
  <c r="N20" i="1"/>
  <c r="O20" i="1"/>
  <c r="N21" i="1"/>
  <c r="O21" i="1" s="1"/>
  <c r="N22" i="1"/>
  <c r="O22" i="1"/>
  <c r="N23" i="1"/>
  <c r="O23" i="1" s="1"/>
  <c r="N24" i="1"/>
  <c r="O24" i="1"/>
  <c r="N25" i="1"/>
  <c r="O25" i="1" s="1"/>
  <c r="N26" i="1"/>
  <c r="O26" i="1"/>
  <c r="N27" i="1"/>
  <c r="O27" i="1" s="1"/>
  <c r="N28" i="1"/>
  <c r="O28" i="1"/>
  <c r="N29" i="1"/>
  <c r="O29" i="1" s="1"/>
  <c r="N30" i="1"/>
  <c r="O30" i="1"/>
  <c r="N31" i="1"/>
  <c r="O31" i="1" s="1"/>
  <c r="N32" i="1"/>
  <c r="O32" i="1"/>
  <c r="N33" i="1"/>
  <c r="O33" i="1" s="1"/>
  <c r="N34" i="1"/>
  <c r="O34" i="1"/>
  <c r="N35" i="1"/>
  <c r="O35" i="1" s="1"/>
  <c r="N36" i="1"/>
  <c r="O36" i="1"/>
  <c r="N37" i="1"/>
  <c r="O37" i="1" s="1"/>
  <c r="N38" i="1"/>
  <c r="O38" i="1"/>
  <c r="N39" i="1"/>
  <c r="O39" i="1" s="1"/>
  <c r="N40" i="1"/>
  <c r="O40" i="1"/>
  <c r="N41" i="1"/>
  <c r="O41" i="1" s="1"/>
  <c r="N42" i="1"/>
  <c r="O42" i="1"/>
  <c r="N43" i="1"/>
  <c r="O43" i="1" s="1"/>
  <c r="N44" i="1"/>
  <c r="O44" i="1"/>
  <c r="N45" i="1"/>
  <c r="O45" i="1" s="1"/>
  <c r="N46" i="1"/>
  <c r="O46" i="1"/>
  <c r="N47" i="1"/>
  <c r="O47" i="1" s="1"/>
  <c r="N48" i="1"/>
  <c r="O48" i="1"/>
  <c r="N49" i="1"/>
  <c r="O49" i="1" s="1"/>
  <c r="N50" i="1"/>
  <c r="O50" i="1"/>
  <c r="N51" i="1"/>
  <c r="O51" i="1" s="1"/>
  <c r="N52" i="1"/>
  <c r="O52" i="1"/>
  <c r="N53" i="1"/>
  <c r="O53" i="1" s="1"/>
  <c r="N54" i="1"/>
  <c r="O54" i="1"/>
  <c r="N55" i="1"/>
  <c r="O55" i="1" s="1"/>
  <c r="N56" i="1"/>
  <c r="O56" i="1"/>
  <c r="N57" i="1"/>
  <c r="O57" i="1" s="1"/>
  <c r="N58" i="1"/>
  <c r="O58" i="1"/>
  <c r="N59" i="1"/>
  <c r="O59" i="1" s="1"/>
  <c r="N60" i="1"/>
  <c r="O60" i="1"/>
  <c r="N61" i="1"/>
  <c r="O61" i="1" s="1"/>
  <c r="N62" i="1"/>
  <c r="O62" i="1"/>
  <c r="N63" i="1"/>
  <c r="O63" i="1" s="1"/>
  <c r="N64" i="1"/>
  <c r="O64" i="1"/>
  <c r="N65" i="1"/>
  <c r="O65" i="1" s="1"/>
  <c r="N66" i="1"/>
  <c r="O66" i="1"/>
  <c r="N67" i="1"/>
  <c r="O67" i="1" s="1"/>
  <c r="N68" i="1"/>
  <c r="O68" i="1"/>
  <c r="N69" i="1"/>
  <c r="O69" i="1" s="1"/>
  <c r="N70" i="1"/>
  <c r="O70" i="1"/>
  <c r="N71" i="1"/>
  <c r="O71" i="1" s="1"/>
  <c r="N72" i="1"/>
  <c r="O72" i="1"/>
  <c r="N73" i="1"/>
  <c r="O73" i="1" s="1"/>
  <c r="N74" i="1"/>
  <c r="O74" i="1"/>
  <c r="N75" i="1"/>
  <c r="O75" i="1" s="1"/>
  <c r="N76" i="1"/>
  <c r="O76" i="1"/>
  <c r="N77" i="1"/>
  <c r="O77" i="1" s="1"/>
  <c r="N78" i="1"/>
  <c r="O78" i="1"/>
  <c r="N79" i="1"/>
  <c r="O79" i="1" s="1"/>
  <c r="N80" i="1"/>
  <c r="O80" i="1"/>
  <c r="N81" i="1"/>
  <c r="O81" i="1" s="1"/>
  <c r="N82" i="1"/>
  <c r="O82" i="1"/>
  <c r="N83" i="1"/>
  <c r="O83" i="1" s="1"/>
  <c r="N84" i="1"/>
  <c r="O84" i="1"/>
  <c r="N85" i="1"/>
  <c r="O85" i="1" s="1"/>
  <c r="N86" i="1"/>
  <c r="O86" i="1"/>
  <c r="N87" i="1"/>
  <c r="O87" i="1" s="1"/>
  <c r="N88" i="1"/>
  <c r="O88" i="1"/>
  <c r="N89" i="1"/>
  <c r="O89" i="1" s="1"/>
  <c r="N90" i="1"/>
  <c r="O90" i="1"/>
  <c r="N91" i="1"/>
  <c r="O91" i="1" s="1"/>
  <c r="N92" i="1"/>
  <c r="O92" i="1"/>
  <c r="N93" i="1"/>
  <c r="O93" i="1" s="1"/>
  <c r="N94" i="1"/>
  <c r="O94" i="1"/>
  <c r="N95" i="1"/>
  <c r="O95" i="1" s="1"/>
  <c r="N96" i="1"/>
  <c r="O96" i="1"/>
  <c r="N97" i="1"/>
  <c r="O97" i="1" s="1"/>
  <c r="N98" i="1"/>
  <c r="O98" i="1"/>
  <c r="N99" i="1"/>
  <c r="O99" i="1" s="1"/>
  <c r="N100" i="1"/>
  <c r="O100" i="1"/>
  <c r="N101" i="1"/>
  <c r="O101" i="1" s="1"/>
  <c r="N102" i="1"/>
  <c r="O102" i="1"/>
  <c r="N103" i="1"/>
  <c r="O103" i="1" s="1"/>
  <c r="N104" i="1"/>
  <c r="O104" i="1"/>
  <c r="N105" i="1"/>
  <c r="O105" i="1" s="1"/>
  <c r="N106" i="1"/>
  <c r="O106" i="1"/>
  <c r="N107" i="1"/>
  <c r="O107" i="1" s="1"/>
  <c r="N108" i="1"/>
  <c r="O108" i="1"/>
  <c r="N109" i="1"/>
  <c r="O109" i="1" s="1"/>
  <c r="N110" i="1"/>
  <c r="O110" i="1"/>
  <c r="N111" i="1"/>
  <c r="O111" i="1" s="1"/>
  <c r="N112" i="1"/>
  <c r="O112" i="1"/>
  <c r="N113" i="1"/>
  <c r="O113" i="1" s="1"/>
  <c r="N114" i="1"/>
  <c r="O114" i="1"/>
  <c r="N115" i="1"/>
  <c r="O115" i="1" s="1"/>
  <c r="N116" i="1"/>
  <c r="O116" i="1"/>
  <c r="N117" i="1"/>
  <c r="O117" i="1" s="1"/>
  <c r="N118" i="1"/>
  <c r="O118" i="1"/>
  <c r="N119" i="1"/>
  <c r="O119" i="1" s="1"/>
  <c r="N120" i="1"/>
  <c r="O120" i="1"/>
  <c r="N121" i="1"/>
  <c r="O121" i="1" s="1"/>
  <c r="N122" i="1"/>
  <c r="O122" i="1"/>
  <c r="N123" i="1"/>
  <c r="O123" i="1" s="1"/>
  <c r="N124" i="1"/>
  <c r="O124" i="1"/>
  <c r="N125" i="1"/>
  <c r="O125" i="1" s="1"/>
  <c r="N126" i="1"/>
  <c r="O126" i="1"/>
  <c r="N127" i="1"/>
  <c r="O127" i="1" s="1"/>
  <c r="N128" i="1"/>
  <c r="O128" i="1"/>
  <c r="N129" i="1"/>
  <c r="O129" i="1" s="1"/>
  <c r="N130" i="1"/>
  <c r="O130" i="1"/>
  <c r="N131" i="1"/>
  <c r="O131" i="1" s="1"/>
  <c r="N132" i="1"/>
  <c r="O132" i="1"/>
  <c r="N133" i="1"/>
  <c r="O133" i="1" s="1"/>
  <c r="N134" i="1"/>
  <c r="O134" i="1"/>
  <c r="N135" i="1"/>
  <c r="O135" i="1" s="1"/>
  <c r="N136" i="1"/>
  <c r="O136" i="1"/>
  <c r="N137" i="1"/>
  <c r="O137" i="1" s="1"/>
  <c r="N138" i="1"/>
  <c r="O138" i="1"/>
  <c r="N139" i="1"/>
  <c r="O139" i="1" s="1"/>
  <c r="N140" i="1"/>
  <c r="O140" i="1"/>
  <c r="N141" i="1"/>
  <c r="O141" i="1" s="1"/>
  <c r="N142" i="1"/>
  <c r="O142" i="1"/>
  <c r="N143" i="1"/>
  <c r="O143" i="1" s="1"/>
  <c r="N144" i="1"/>
  <c r="O144" i="1"/>
  <c r="N145" i="1"/>
  <c r="O145" i="1" s="1"/>
  <c r="N146" i="1"/>
  <c r="O146" i="1"/>
  <c r="N147" i="1"/>
  <c r="O147" i="1" s="1"/>
  <c r="N148" i="1"/>
  <c r="O148" i="1"/>
  <c r="N149" i="1"/>
  <c r="O149" i="1" s="1"/>
  <c r="N150" i="1"/>
  <c r="O150" i="1"/>
  <c r="N151" i="1"/>
  <c r="O151" i="1" s="1"/>
  <c r="N152" i="1"/>
  <c r="O152" i="1"/>
  <c r="N153" i="1"/>
  <c r="O153" i="1" s="1"/>
  <c r="N154" i="1"/>
  <c r="O154" i="1"/>
  <c r="N155" i="1"/>
  <c r="O155" i="1" s="1"/>
  <c r="N156" i="1"/>
  <c r="O156" i="1"/>
  <c r="N157" i="1"/>
  <c r="O157" i="1" s="1"/>
  <c r="N158" i="1"/>
  <c r="O158" i="1"/>
  <c r="N159" i="1"/>
  <c r="O159" i="1" s="1"/>
  <c r="N160" i="1"/>
  <c r="O160" i="1"/>
  <c r="N161" i="1"/>
  <c r="O161" i="1" s="1"/>
  <c r="N162" i="1"/>
  <c r="O162" i="1"/>
  <c r="N163" i="1"/>
  <c r="O163" i="1" s="1"/>
  <c r="N164" i="1"/>
  <c r="O164" i="1"/>
  <c r="N165" i="1"/>
  <c r="O165" i="1" s="1"/>
  <c r="N166" i="1"/>
  <c r="O166" i="1"/>
  <c r="N167" i="1"/>
  <c r="O167" i="1" s="1"/>
  <c r="N168" i="1"/>
  <c r="O168" i="1"/>
  <c r="N169" i="1"/>
  <c r="O169" i="1" s="1"/>
  <c r="N170" i="1"/>
  <c r="O170" i="1"/>
  <c r="N171" i="1"/>
  <c r="O171" i="1" s="1"/>
  <c r="N172" i="1"/>
  <c r="O172" i="1"/>
  <c r="N173" i="1"/>
  <c r="O173" i="1" s="1"/>
  <c r="N174" i="1"/>
  <c r="O174" i="1"/>
  <c r="N175" i="1"/>
  <c r="O175" i="1" s="1"/>
  <c r="N176" i="1"/>
  <c r="O176" i="1"/>
  <c r="N177" i="1"/>
  <c r="O177" i="1" s="1"/>
  <c r="N178" i="1"/>
  <c r="O178" i="1"/>
  <c r="N179" i="1"/>
  <c r="O179" i="1" s="1"/>
  <c r="N180" i="1"/>
  <c r="O180" i="1"/>
  <c r="N181" i="1"/>
  <c r="O181" i="1" s="1"/>
  <c r="N182" i="1"/>
  <c r="O182" i="1"/>
  <c r="N183" i="1"/>
  <c r="O183" i="1" s="1"/>
  <c r="N184" i="1"/>
  <c r="O184" i="1"/>
  <c r="N185" i="1"/>
  <c r="O185" i="1" s="1"/>
  <c r="N186" i="1"/>
  <c r="O186" i="1" s="1"/>
  <c r="N187" i="1"/>
  <c r="O187" i="1" s="1"/>
  <c r="N188" i="1"/>
  <c r="O188" i="1" s="1"/>
  <c r="N189" i="1"/>
  <c r="O189" i="1" s="1"/>
  <c r="N190" i="1"/>
  <c r="O190" i="1" s="1"/>
  <c r="N191" i="1"/>
  <c r="O191" i="1" s="1"/>
  <c r="N192" i="1"/>
  <c r="O192" i="1" s="1"/>
  <c r="N193" i="1"/>
  <c r="O193" i="1" s="1"/>
  <c r="N194" i="1"/>
  <c r="O194" i="1" s="1"/>
  <c r="N195" i="1"/>
  <c r="O195" i="1" s="1"/>
  <c r="N196" i="1"/>
  <c r="O196" i="1" s="1"/>
  <c r="N197" i="1"/>
  <c r="O197" i="1" s="1"/>
  <c r="N198" i="1"/>
  <c r="O198" i="1" s="1"/>
  <c r="N199" i="1"/>
  <c r="O199" i="1" s="1"/>
  <c r="N200" i="1"/>
  <c r="O200" i="1" s="1"/>
  <c r="N201" i="1"/>
  <c r="O201" i="1" s="1"/>
  <c r="N202" i="1"/>
  <c r="O202" i="1" s="1"/>
  <c r="N203" i="1"/>
  <c r="O203" i="1" s="1"/>
  <c r="N204" i="1"/>
  <c r="O204" i="1" s="1"/>
  <c r="N205" i="1"/>
  <c r="O205" i="1" s="1"/>
  <c r="N206" i="1"/>
  <c r="O206" i="1" s="1"/>
  <c r="N207" i="1"/>
  <c r="O207" i="1" s="1"/>
  <c r="N208" i="1"/>
  <c r="O208" i="1" s="1"/>
  <c r="N209" i="1"/>
  <c r="O209" i="1" s="1"/>
  <c r="N210" i="1"/>
  <c r="O210" i="1" s="1"/>
  <c r="N211" i="1"/>
  <c r="O211" i="1" s="1"/>
  <c r="N212" i="1"/>
  <c r="O212" i="1"/>
  <c r="N213" i="1"/>
  <c r="O213" i="1" s="1"/>
  <c r="N214" i="1"/>
  <c r="O214" i="1"/>
  <c r="N215" i="1"/>
  <c r="O215" i="1" s="1"/>
  <c r="N216" i="1"/>
  <c r="O216" i="1" s="1"/>
  <c r="N217" i="1"/>
  <c r="O217" i="1" s="1"/>
  <c r="O6" i="1"/>
  <c r="N6" i="1"/>
  <c r="K7" i="1"/>
  <c r="L7" i="1"/>
  <c r="K8" i="1"/>
  <c r="L8" i="1"/>
  <c r="K9" i="1"/>
  <c r="L9" i="1"/>
  <c r="K10" i="1"/>
  <c r="L10" i="1"/>
  <c r="K11" i="1"/>
  <c r="L11" i="1"/>
  <c r="K12" i="1"/>
  <c r="L12" i="1"/>
  <c r="K13" i="1"/>
  <c r="L13" i="1"/>
  <c r="K14" i="1"/>
  <c r="L14" i="1"/>
  <c r="K15" i="1"/>
  <c r="L15" i="1"/>
  <c r="K16" i="1"/>
  <c r="L16" i="1"/>
  <c r="K17" i="1"/>
  <c r="L17" i="1"/>
  <c r="K18" i="1"/>
  <c r="L18" i="1"/>
  <c r="K19" i="1"/>
  <c r="L19" i="1"/>
  <c r="K20" i="1"/>
  <c r="L20" i="1"/>
  <c r="K21" i="1"/>
  <c r="L21" i="1"/>
  <c r="K22" i="1"/>
  <c r="L22" i="1"/>
  <c r="K23" i="1"/>
  <c r="L23" i="1"/>
  <c r="K24" i="1"/>
  <c r="L24" i="1"/>
  <c r="K25" i="1"/>
  <c r="L25" i="1"/>
  <c r="K26" i="1"/>
  <c r="L26" i="1"/>
  <c r="K27" i="1"/>
  <c r="L27" i="1"/>
  <c r="K28" i="1"/>
  <c r="L28" i="1"/>
  <c r="K29" i="1"/>
  <c r="L29" i="1"/>
  <c r="K30" i="1"/>
  <c r="L30" i="1"/>
  <c r="K31" i="1"/>
  <c r="L31" i="1"/>
  <c r="K32" i="1"/>
  <c r="L32" i="1"/>
  <c r="K33" i="1"/>
  <c r="L33" i="1"/>
  <c r="K34" i="1"/>
  <c r="L34" i="1"/>
  <c r="K35" i="1"/>
  <c r="L35" i="1"/>
  <c r="K36" i="1"/>
  <c r="L36" i="1"/>
  <c r="K37" i="1"/>
  <c r="L37" i="1"/>
  <c r="K38" i="1"/>
  <c r="L38" i="1"/>
  <c r="K39" i="1"/>
  <c r="L39" i="1"/>
  <c r="K40" i="1"/>
  <c r="L40" i="1"/>
  <c r="K41" i="1"/>
  <c r="L41" i="1"/>
  <c r="K42" i="1"/>
  <c r="L42" i="1"/>
  <c r="K43" i="1"/>
  <c r="L43" i="1"/>
  <c r="K44" i="1"/>
  <c r="L44" i="1"/>
  <c r="K45" i="1"/>
  <c r="L45" i="1"/>
  <c r="K46" i="1"/>
  <c r="L46" i="1"/>
  <c r="K47" i="1"/>
  <c r="L47" i="1"/>
  <c r="K48" i="1"/>
  <c r="L48" i="1"/>
  <c r="K49" i="1"/>
  <c r="L49" i="1"/>
  <c r="K50" i="1"/>
  <c r="L50" i="1"/>
  <c r="K51" i="1"/>
  <c r="L51" i="1"/>
  <c r="K52" i="1"/>
  <c r="L52" i="1"/>
  <c r="K53" i="1"/>
  <c r="L53" i="1"/>
  <c r="K54" i="1"/>
  <c r="L54" i="1"/>
  <c r="K55" i="1"/>
  <c r="L55" i="1"/>
  <c r="K56" i="1"/>
  <c r="L56" i="1"/>
  <c r="K57" i="1"/>
  <c r="L57" i="1"/>
  <c r="K58" i="1"/>
  <c r="L58" i="1"/>
  <c r="K59" i="1"/>
  <c r="L59" i="1"/>
  <c r="K60" i="1"/>
  <c r="L60" i="1"/>
  <c r="K61" i="1"/>
  <c r="L61" i="1"/>
  <c r="K62" i="1"/>
  <c r="L62" i="1"/>
  <c r="K63" i="1"/>
  <c r="L63" i="1"/>
  <c r="K64" i="1"/>
  <c r="L64" i="1"/>
  <c r="K65" i="1"/>
  <c r="L65" i="1"/>
  <c r="K66" i="1"/>
  <c r="L66" i="1"/>
  <c r="K67" i="1"/>
  <c r="L67" i="1"/>
  <c r="K68" i="1"/>
  <c r="L68" i="1"/>
  <c r="K69" i="1"/>
  <c r="L69" i="1"/>
  <c r="K70" i="1"/>
  <c r="L70" i="1"/>
  <c r="K71" i="1"/>
  <c r="L71" i="1"/>
  <c r="K72" i="1"/>
  <c r="L72" i="1"/>
  <c r="K73" i="1"/>
  <c r="L73" i="1"/>
  <c r="K74" i="1"/>
  <c r="L74" i="1"/>
  <c r="K75" i="1"/>
  <c r="L75" i="1"/>
  <c r="K76" i="1"/>
  <c r="L76" i="1"/>
  <c r="K77" i="1"/>
  <c r="L77" i="1"/>
  <c r="K78" i="1"/>
  <c r="L78" i="1"/>
  <c r="K79" i="1"/>
  <c r="L79" i="1"/>
  <c r="K80" i="1"/>
  <c r="L80" i="1"/>
  <c r="K81" i="1"/>
  <c r="L81" i="1"/>
  <c r="K82" i="1"/>
  <c r="L82" i="1"/>
  <c r="K83" i="1"/>
  <c r="L83" i="1"/>
  <c r="K84" i="1"/>
  <c r="L84" i="1"/>
  <c r="K85" i="1"/>
  <c r="L85" i="1"/>
  <c r="K86" i="1"/>
  <c r="L86" i="1"/>
  <c r="K87" i="1"/>
  <c r="L87" i="1"/>
  <c r="K88" i="1"/>
  <c r="L88" i="1"/>
  <c r="K89" i="1"/>
  <c r="L89" i="1"/>
  <c r="K90" i="1"/>
  <c r="L90" i="1"/>
  <c r="K91" i="1"/>
  <c r="L91" i="1"/>
  <c r="K92" i="1"/>
  <c r="L92" i="1"/>
  <c r="K93" i="1"/>
  <c r="L93" i="1"/>
  <c r="K94" i="1"/>
  <c r="L94" i="1"/>
  <c r="K95" i="1"/>
  <c r="L95" i="1"/>
  <c r="K96" i="1"/>
  <c r="L96" i="1"/>
  <c r="K97" i="1"/>
  <c r="L97" i="1"/>
  <c r="K98" i="1"/>
  <c r="L98" i="1"/>
  <c r="K99" i="1"/>
  <c r="L99" i="1"/>
  <c r="K100" i="1"/>
  <c r="L100" i="1"/>
  <c r="K101" i="1"/>
  <c r="L101" i="1"/>
  <c r="K102" i="1"/>
  <c r="L102" i="1"/>
  <c r="K103" i="1"/>
  <c r="L103" i="1"/>
  <c r="K104" i="1"/>
  <c r="L104" i="1"/>
  <c r="K105" i="1"/>
  <c r="L105" i="1"/>
  <c r="K106" i="1"/>
  <c r="L106" i="1"/>
  <c r="K107" i="1"/>
  <c r="L107" i="1"/>
  <c r="K108" i="1"/>
  <c r="L108" i="1"/>
  <c r="K109" i="1"/>
  <c r="L109" i="1"/>
  <c r="K110" i="1"/>
  <c r="L110" i="1"/>
  <c r="K111" i="1"/>
  <c r="L111" i="1"/>
  <c r="K112" i="1"/>
  <c r="L112" i="1"/>
  <c r="K113" i="1"/>
  <c r="L113" i="1"/>
  <c r="K114" i="1"/>
  <c r="L114" i="1"/>
  <c r="K115" i="1"/>
  <c r="L115" i="1"/>
  <c r="K116" i="1"/>
  <c r="L116" i="1"/>
  <c r="K117" i="1"/>
  <c r="L117" i="1"/>
  <c r="K118" i="1"/>
  <c r="L118" i="1"/>
  <c r="K119" i="1"/>
  <c r="L119" i="1"/>
  <c r="K120" i="1"/>
  <c r="L120" i="1"/>
  <c r="K121" i="1"/>
  <c r="L121" i="1"/>
  <c r="K122" i="1"/>
  <c r="L122" i="1"/>
  <c r="K123" i="1"/>
  <c r="L123" i="1"/>
  <c r="K124" i="1"/>
  <c r="L124" i="1"/>
  <c r="K125" i="1"/>
  <c r="L125" i="1"/>
  <c r="K126" i="1"/>
  <c r="L126" i="1"/>
  <c r="K127" i="1"/>
  <c r="L127" i="1"/>
  <c r="K128" i="1"/>
  <c r="L128" i="1"/>
  <c r="K129" i="1"/>
  <c r="L129" i="1"/>
  <c r="K130" i="1"/>
  <c r="L130" i="1"/>
  <c r="K131" i="1"/>
  <c r="L131" i="1"/>
  <c r="K132" i="1"/>
  <c r="L132" i="1"/>
  <c r="K133" i="1"/>
  <c r="L133" i="1"/>
  <c r="K134" i="1"/>
  <c r="L134" i="1"/>
  <c r="K135" i="1"/>
  <c r="L135" i="1"/>
  <c r="K136" i="1"/>
  <c r="L136" i="1"/>
  <c r="K137" i="1"/>
  <c r="L137" i="1"/>
  <c r="K138" i="1"/>
  <c r="L138" i="1"/>
  <c r="K139" i="1"/>
  <c r="L139" i="1"/>
  <c r="K140" i="1"/>
  <c r="L140" i="1"/>
  <c r="K141" i="1"/>
  <c r="L141" i="1"/>
  <c r="K142" i="1"/>
  <c r="L142" i="1"/>
  <c r="K143" i="1"/>
  <c r="L143" i="1"/>
  <c r="K144" i="1"/>
  <c r="L144" i="1"/>
  <c r="K145" i="1"/>
  <c r="L145" i="1"/>
  <c r="K146" i="1"/>
  <c r="L146" i="1"/>
  <c r="K147" i="1"/>
  <c r="L147" i="1"/>
  <c r="K148" i="1"/>
  <c r="L148" i="1"/>
  <c r="K149" i="1"/>
  <c r="L149" i="1"/>
  <c r="K150" i="1"/>
  <c r="L150" i="1"/>
  <c r="K151" i="1"/>
  <c r="L151" i="1"/>
  <c r="K152" i="1"/>
  <c r="L152" i="1"/>
  <c r="K153" i="1"/>
  <c r="L153" i="1"/>
  <c r="K154" i="1"/>
  <c r="L154" i="1"/>
  <c r="K155" i="1"/>
  <c r="L155" i="1"/>
  <c r="K156" i="1"/>
  <c r="L156" i="1"/>
  <c r="K157" i="1"/>
  <c r="L157" i="1"/>
  <c r="K158" i="1"/>
  <c r="L158" i="1"/>
  <c r="K159" i="1"/>
  <c r="L159" i="1"/>
  <c r="K160" i="1"/>
  <c r="L160" i="1"/>
  <c r="K161" i="1"/>
  <c r="L161" i="1"/>
  <c r="K162" i="1"/>
  <c r="L162" i="1"/>
  <c r="K163" i="1"/>
  <c r="L163" i="1"/>
  <c r="K164" i="1"/>
  <c r="L164" i="1"/>
  <c r="K165" i="1"/>
  <c r="L165" i="1"/>
  <c r="K166" i="1"/>
  <c r="L166" i="1"/>
  <c r="K167" i="1"/>
  <c r="L167" i="1"/>
  <c r="K168" i="1"/>
  <c r="L168" i="1"/>
  <c r="K169" i="1"/>
  <c r="L169" i="1"/>
  <c r="K170" i="1"/>
  <c r="L170" i="1"/>
  <c r="K171" i="1"/>
  <c r="L171" i="1"/>
  <c r="K172" i="1"/>
  <c r="L172" i="1"/>
  <c r="K173" i="1"/>
  <c r="L173" i="1"/>
  <c r="K174" i="1"/>
  <c r="L174" i="1"/>
  <c r="K175" i="1"/>
  <c r="L175" i="1"/>
  <c r="K176" i="1"/>
  <c r="L176" i="1"/>
  <c r="K177" i="1"/>
  <c r="L177" i="1"/>
  <c r="K178" i="1"/>
  <c r="L178" i="1"/>
  <c r="K179" i="1"/>
  <c r="L179" i="1"/>
  <c r="K180" i="1"/>
  <c r="L180" i="1"/>
  <c r="K181" i="1"/>
  <c r="L181" i="1"/>
  <c r="K182" i="1"/>
  <c r="L182" i="1"/>
  <c r="K183" i="1"/>
  <c r="L183" i="1"/>
  <c r="K184" i="1"/>
  <c r="L184" i="1"/>
  <c r="K185" i="1"/>
  <c r="L185" i="1"/>
  <c r="K186" i="1"/>
  <c r="L186" i="1"/>
  <c r="K187" i="1"/>
  <c r="L187" i="1"/>
  <c r="K188" i="1"/>
  <c r="L188" i="1"/>
  <c r="K189" i="1"/>
  <c r="L189" i="1"/>
  <c r="K190" i="1"/>
  <c r="L190" i="1"/>
  <c r="K191" i="1"/>
  <c r="L191" i="1"/>
  <c r="K192" i="1"/>
  <c r="L192" i="1"/>
  <c r="K193" i="1"/>
  <c r="L193" i="1"/>
  <c r="K194" i="1"/>
  <c r="L194" i="1"/>
  <c r="K195" i="1"/>
  <c r="L195" i="1"/>
  <c r="K196" i="1"/>
  <c r="L196" i="1"/>
  <c r="K197" i="1"/>
  <c r="L197" i="1"/>
  <c r="K198" i="1"/>
  <c r="L198" i="1"/>
  <c r="K199" i="1"/>
  <c r="L199" i="1"/>
  <c r="K200" i="1"/>
  <c r="L200" i="1"/>
  <c r="K201" i="1"/>
  <c r="L201" i="1"/>
  <c r="K202" i="1"/>
  <c r="L202" i="1"/>
  <c r="K203" i="1"/>
  <c r="L203" i="1"/>
  <c r="K204" i="1"/>
  <c r="L204" i="1"/>
  <c r="K205" i="1"/>
  <c r="L205" i="1"/>
  <c r="K206" i="1"/>
  <c r="L206" i="1"/>
  <c r="K207" i="1"/>
  <c r="L207" i="1"/>
  <c r="K208" i="1"/>
  <c r="L208" i="1"/>
  <c r="K209" i="1"/>
  <c r="L209" i="1"/>
  <c r="K210" i="1"/>
  <c r="L210" i="1"/>
  <c r="K211" i="1"/>
  <c r="L211" i="1"/>
  <c r="K212" i="1"/>
  <c r="L212" i="1"/>
  <c r="K213" i="1"/>
  <c r="L213" i="1"/>
  <c r="K214" i="1"/>
  <c r="L214" i="1"/>
  <c r="K215" i="1"/>
  <c r="L215" i="1"/>
  <c r="K216" i="1"/>
  <c r="L216" i="1"/>
  <c r="K217" i="1"/>
  <c r="L217" i="1"/>
  <c r="L6" i="1"/>
  <c r="K6" i="1"/>
  <c r="F218" i="1"/>
  <c r="G218" i="1"/>
  <c r="H218" i="1"/>
  <c r="I218" i="1"/>
  <c r="J218" i="1"/>
  <c r="P218" i="1"/>
  <c r="Q218" i="1"/>
  <c r="R218" i="1"/>
  <c r="T218" i="1"/>
  <c r="E218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6" i="1"/>
  <c r="K218" i="1" l="1"/>
  <c r="L218" i="1"/>
  <c r="U7" i="1" l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6" i="1"/>
  <c r="U106" i="1" l="1"/>
  <c r="N218" i="1"/>
  <c r="U138" i="1" l="1"/>
  <c r="U218" i="1" s="1"/>
</calcChain>
</file>

<file path=xl/sharedStrings.xml><?xml version="1.0" encoding="utf-8"?>
<sst xmlns="http://schemas.openxmlformats.org/spreadsheetml/2006/main" count="665" uniqueCount="292">
  <si>
    <t>KUVENDI I SHQIPËRISË</t>
  </si>
  <si>
    <t xml:space="preserve">                                                                              </t>
  </si>
  <si>
    <t xml:space="preserve">NR </t>
  </si>
  <si>
    <t>Emri Mbiemri</t>
  </si>
  <si>
    <t>Qarku</t>
  </si>
  <si>
    <t>Vendbanimi</t>
  </si>
  <si>
    <t>Shpenzime dieta për udhëtimet brenda vendi TOTALI</t>
  </si>
  <si>
    <t>Honorare për mbledhjet e komisione te përhershem/nënkomisione  ( bruto)</t>
  </si>
  <si>
    <t xml:space="preserve">Tatimi  mbi të ardhurat </t>
  </si>
  <si>
    <t>Honorare për mbledhjet e komisione te përhershem/nënkomisione  ( Neto)</t>
  </si>
  <si>
    <t>Rimbursim për qera banese (vendimi i Kuvendit nr.114/2014) ( bruto)</t>
  </si>
  <si>
    <t>Tatimi  mbi qiranë</t>
  </si>
  <si>
    <t>Rimbursim për qera banese (vendimi i Kuvendit nr.114/2014)     Neto</t>
  </si>
  <si>
    <t xml:space="preserve">Rimbursim faturë hoteli </t>
  </si>
  <si>
    <t>SHUMA NETO</t>
  </si>
  <si>
    <t>a</t>
  </si>
  <si>
    <t>b</t>
  </si>
  <si>
    <t>c</t>
  </si>
  <si>
    <t>d</t>
  </si>
  <si>
    <t>Fier</t>
  </si>
  <si>
    <t xml:space="preserve"> Fier</t>
  </si>
  <si>
    <t>Korce</t>
  </si>
  <si>
    <t>Tirane</t>
  </si>
  <si>
    <t>Bujar    Çela</t>
  </si>
  <si>
    <t xml:space="preserve">Fier </t>
  </si>
  <si>
    <t>Lushnje</t>
  </si>
  <si>
    <t>Ilirjan    Pendavinji</t>
  </si>
  <si>
    <t>Durres</t>
  </si>
  <si>
    <t>Luan      Duzha</t>
  </si>
  <si>
    <t>Elbasan</t>
  </si>
  <si>
    <t>Shkoder</t>
  </si>
  <si>
    <t xml:space="preserve">Tirane </t>
  </si>
  <si>
    <t>Arben      Pellumbi</t>
  </si>
  <si>
    <t>Fadil        Nasufi</t>
  </si>
  <si>
    <t>Berat</t>
  </si>
  <si>
    <t>Shijak</t>
  </si>
  <si>
    <t>Ismet   Beqiraj</t>
  </si>
  <si>
    <t>Mallakaster</t>
  </si>
  <si>
    <t>Klotilda    Bushka</t>
  </si>
  <si>
    <t>Vullnet    Sinaj</t>
  </si>
  <si>
    <t>Vlore</t>
  </si>
  <si>
    <t>Fatmir  Xhafa</t>
  </si>
  <si>
    <t>Lindita Nikolla</t>
  </si>
  <si>
    <t>Lezhe</t>
  </si>
  <si>
    <t>Damian  Gjiknuri</t>
  </si>
  <si>
    <t>Aurora Mara</t>
  </si>
  <si>
    <t>Diber</t>
  </si>
  <si>
    <t>Burrel</t>
  </si>
  <si>
    <t>Elda Hoti</t>
  </si>
  <si>
    <t xml:space="preserve">Dashamir Shehi </t>
  </si>
  <si>
    <t>Dasantila Tahiraj</t>
  </si>
  <si>
    <t xml:space="preserve">Elbasan </t>
  </si>
  <si>
    <t xml:space="preserve">Dashnor Sula </t>
  </si>
  <si>
    <t>Bujar Leskaj</t>
  </si>
  <si>
    <t xml:space="preserve">Vlore </t>
  </si>
  <si>
    <t>Bardhyl Kollcaku</t>
  </si>
  <si>
    <t>Kreshnik Çollaku</t>
  </si>
  <si>
    <t xml:space="preserve">Diber 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</si>
  <si>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</si>
  <si>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</si>
  <si>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</si>
  <si>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</si>
  <si>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</si>
  <si>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</si>
  <si>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</si>
  <si>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>TIRANE</t>
  </si>
  <si>
    <t xml:space="preserve">Agron Duka </t>
  </si>
  <si>
    <t>Agron Çela</t>
  </si>
  <si>
    <t>Isuf Çelaj</t>
  </si>
  <si>
    <t xml:space="preserve">Kukes </t>
  </si>
  <si>
    <t>Lindita Metaliaj</t>
  </si>
  <si>
    <t xml:space="preserve">Lezhe </t>
  </si>
  <si>
    <t>Andia Ulliri</t>
  </si>
  <si>
    <t xml:space="preserve">Durres </t>
  </si>
  <si>
    <t>Kruje</t>
  </si>
  <si>
    <t xml:space="preserve">Vangjel Dule </t>
  </si>
  <si>
    <t>Nustret Avdulla</t>
  </si>
  <si>
    <t>Shpetim Idrizi</t>
  </si>
  <si>
    <t>Bledjon Nallbati</t>
  </si>
  <si>
    <t xml:space="preserve">Korce </t>
  </si>
  <si>
    <t>Bilisht</t>
  </si>
  <si>
    <t>Flutura Açka</t>
  </si>
  <si>
    <t>Helidon Bushati</t>
  </si>
  <si>
    <t>Lefter Geshtenja</t>
  </si>
  <si>
    <t>Mesila Doda</t>
  </si>
  <si>
    <t xml:space="preserve">Ilda Dhori </t>
  </si>
  <si>
    <t>Divjake</t>
  </si>
  <si>
    <t>Gazment Bardhi</t>
  </si>
  <si>
    <t>Flamur Hoxha</t>
  </si>
  <si>
    <t>Etjen Xhafaj</t>
  </si>
  <si>
    <t>Eduard Ndreca</t>
  </si>
  <si>
    <t>Enslemvera Zake</t>
  </si>
  <si>
    <t>Dhurata Tyli</t>
  </si>
  <si>
    <t>Laert Duraj</t>
  </si>
  <si>
    <t>Gjirokaster</t>
  </si>
  <si>
    <t>Ina Zhupa</t>
  </si>
  <si>
    <t>Jorida Tabaku</t>
  </si>
  <si>
    <t>Kastriot Pirolli</t>
  </si>
  <si>
    <t>Kurbin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</si>
  <si>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</si>
  <si>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</si>
  <si>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</si>
  <si>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</si>
  <si>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</si>
  <si>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</si>
  <si>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</si>
  <si>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</si>
  <si>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Pogradec</t>
  </si>
  <si>
    <t>Sorina Koti</t>
  </si>
  <si>
    <t>Shpresa Marnoj</t>
  </si>
  <si>
    <t>Lac</t>
  </si>
  <si>
    <t>Ramadan Likaj</t>
  </si>
  <si>
    <t>Koplik</t>
  </si>
  <si>
    <t>Gerta Duraku</t>
  </si>
  <si>
    <t>kukes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</si>
  <si>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</si>
  <si>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</si>
  <si>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</si>
  <si>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</si>
  <si>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</si>
  <si>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</si>
  <si>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</si>
  <si>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</si>
  <si>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</si>
  <si>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</si>
  <si>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</si>
  <si>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</si>
  <si>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</si>
  <si>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</si>
  <si>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</si>
  <si>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</si>
  <si>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</si>
  <si>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</si>
  <si>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</si>
  <si>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</si>
  <si>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</si>
  <si>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 xml:space="preserve">Shkoder </t>
  </si>
  <si>
    <t>Ferdinant Xhaferaj</t>
  </si>
  <si>
    <t>Emilja Koliqi</t>
  </si>
  <si>
    <t>Agron Gjekmarkaj</t>
  </si>
  <si>
    <t>Niko Kuri</t>
  </si>
  <si>
    <t>Sarande</t>
  </si>
  <si>
    <t>Petro Koci</t>
  </si>
  <si>
    <t>Anduel Tahiraj</t>
  </si>
  <si>
    <t>Lavdrim Krrashi</t>
  </si>
  <si>
    <t>Pranvera Resulaj</t>
  </si>
  <si>
    <t>Klevis Xhoxhi</t>
  </si>
  <si>
    <t>Saimir Hasalla</t>
  </si>
  <si>
    <t>Peqin</t>
  </si>
  <si>
    <t>Hatixhe Konomi</t>
  </si>
  <si>
    <t xml:space="preserve">Berat </t>
  </si>
  <si>
    <t xml:space="preserve">Fatmir Mediu </t>
  </si>
  <si>
    <t>Oerd Bylykbashi</t>
  </si>
  <si>
    <t>Mirela Pitushi</t>
  </si>
  <si>
    <t>Denis Deliu</t>
  </si>
  <si>
    <t>Fushkruje</t>
  </si>
  <si>
    <t>Blendi Klosi</t>
  </si>
  <si>
    <t>Eduart Shalsi</t>
  </si>
  <si>
    <t>Etilda Gjonaj</t>
  </si>
  <si>
    <t>Erion Brace</t>
  </si>
  <si>
    <t>Pandeli Majko</t>
  </si>
  <si>
    <t>Orjela Nebijaj</t>
  </si>
  <si>
    <t>Petrit Doda</t>
  </si>
  <si>
    <t>Gëzim Ademaj</t>
  </si>
  <si>
    <t>Shkëlqim Bullari</t>
  </si>
  <si>
    <t>Cërrik</t>
  </si>
  <si>
    <t>Asllan Dogjani</t>
  </si>
  <si>
    <t>Qani Xhafa</t>
  </si>
  <si>
    <t>Frrok Gjini</t>
  </si>
  <si>
    <t>Lodovik Hasani</t>
  </si>
  <si>
    <t>Arkend Balla</t>
  </si>
  <si>
    <t>Bledar Çuçi</t>
  </si>
  <si>
    <t>Evis Kushi</t>
  </si>
  <si>
    <t>Olta Xhacka</t>
  </si>
  <si>
    <t>Milva Ekonomi</t>
  </si>
  <si>
    <t>Edona Bilali</t>
  </si>
  <si>
    <t>TOTALI</t>
  </si>
  <si>
    <t>Plarent Ndreca</t>
  </si>
  <si>
    <t>Rimbursim /Pasaporte biometrike</t>
  </si>
  <si>
    <t>7= 15%x 6</t>
  </si>
  <si>
    <t>8=6-7</t>
  </si>
  <si>
    <t>10=15%*9</t>
  </si>
  <si>
    <t>11=9-10</t>
  </si>
  <si>
    <t>15=1+2+5+8+11+12+13-14</t>
  </si>
  <si>
    <t>Rimbursim per karburant  ( ligji nr.10160 datë 15.10.2009 I ndryshuar dhe vendimi i Kuvendit nr.114/2014)</t>
  </si>
  <si>
    <t xml:space="preserve">Rimbursim për shpenzime telefonie (vendimi i Kuvendit nr.114/2014) </t>
  </si>
  <si>
    <t>Niko Peleshi</t>
  </si>
  <si>
    <t>Elisa Spiropali</t>
  </si>
  <si>
    <t>Erjon Meka</t>
  </si>
  <si>
    <t>Andrea Mano</t>
  </si>
  <si>
    <t>Te tjera</t>
  </si>
  <si>
    <t>INFORMACION MBI PËRFITIMET E DEPUTETËVE PËR MUAJIN GUSHT 2025</t>
  </si>
  <si>
    <t>Antoneta Dhima</t>
  </si>
  <si>
    <t>Blerina Gjylameti</t>
  </si>
  <si>
    <t>Klodiana Spahiu</t>
  </si>
  <si>
    <t>Paulin Sterkaj</t>
  </si>
  <si>
    <t>Xhemal Qefalia</t>
  </si>
  <si>
    <t>Ilir Ndraxhi</t>
  </si>
  <si>
    <t>Tatiana Piro Nurçe</t>
  </si>
  <si>
    <t>Mimi Kodheli</t>
  </si>
  <si>
    <t>Ermonela Felaj</t>
  </si>
  <si>
    <t>Ornaldo Rakipi</t>
  </si>
  <si>
    <t>Adi Qose</t>
  </si>
  <si>
    <t>Admir Kadeli</t>
  </si>
  <si>
    <t>Agron Gaxho</t>
  </si>
  <si>
    <t>Agron Malaj</t>
  </si>
  <si>
    <t>Alma Selami</t>
  </si>
  <si>
    <t>Ana Dajko</t>
  </si>
  <si>
    <t>Ana Nako</t>
  </si>
  <si>
    <t>Ani Dyrmishi</t>
  </si>
  <si>
    <t>Ardit Bido</t>
  </si>
  <si>
    <t>Arian Ndoja</t>
  </si>
  <si>
    <t>Artan Luku</t>
  </si>
  <si>
    <t>Asfloral Haxhiu</t>
  </si>
  <si>
    <t>Aulona Bylykbashi</t>
  </si>
  <si>
    <t>Bardh Spahia</t>
  </si>
  <si>
    <t>Belind Kelliçi</t>
  </si>
  <si>
    <t>Besa Spaho</t>
  </si>
  <si>
    <t>Besart Xhaferi</t>
  </si>
  <si>
    <t>Bledi Çomo</t>
  </si>
  <si>
    <t>Blendi Himçi</t>
  </si>
  <si>
    <t>Brunilda Mersini</t>
  </si>
  <si>
    <t>Brunilda Haxhiu</t>
  </si>
  <si>
    <t>Bujar Rexha</t>
  </si>
  <si>
    <t>Ceno Klosi</t>
  </si>
  <si>
    <t>Denisa Vata</t>
  </si>
  <si>
    <t>Edmond Haxhinasto</t>
  </si>
  <si>
    <t>Elton Korreshi</t>
  </si>
  <si>
    <t>Enno Bozdo</t>
  </si>
  <si>
    <t>Enriketa Jaho</t>
  </si>
  <si>
    <t>Erald Kapri</t>
  </si>
  <si>
    <t>Erion Malaj</t>
  </si>
  <si>
    <t>Erjo Mile</t>
  </si>
  <si>
    <t>Erjona Ismaili</t>
  </si>
  <si>
    <t>Ermal Pacaj</t>
  </si>
  <si>
    <t>Ermal Elezi</t>
  </si>
  <si>
    <t>Ervin Demo</t>
  </si>
  <si>
    <t>Etleva Budini</t>
  </si>
  <si>
    <t xml:space="preserve">Fidel Kreka </t>
  </si>
  <si>
    <t>Gent Strazimiri</t>
  </si>
  <si>
    <t>Genti Lakollari</t>
  </si>
  <si>
    <t>Gjin Gjoni</t>
  </si>
  <si>
    <t>Hysen Buzali</t>
  </si>
  <si>
    <t>Igli Cara</t>
  </si>
  <si>
    <t>Ilva Gjuzi</t>
  </si>
  <si>
    <t>Iris Luarasi</t>
  </si>
  <si>
    <t>Ivi Kaso</t>
  </si>
  <si>
    <t>Kiduina Zaka</t>
  </si>
  <si>
    <t>Klevis Jahaj</t>
  </si>
  <si>
    <t>Klevis Balliu</t>
  </si>
  <si>
    <t>Kliti Hoti</t>
  </si>
  <si>
    <t>Klodiana Çapja</t>
  </si>
  <si>
    <t>Ledina Alolli</t>
  </si>
  <si>
    <t xml:space="preserve">Loer Kume </t>
  </si>
  <si>
    <t>Luçiano Boçi</t>
  </si>
  <si>
    <t>Manjola Luku</t>
  </si>
  <si>
    <t>Marjana Koçeku</t>
  </si>
  <si>
    <t>Olsi Komici</t>
  </si>
  <si>
    <t>Onid Bejleri</t>
  </si>
  <si>
    <t>Piro Dhima</t>
  </si>
  <si>
    <t>Ramion Kurti</t>
  </si>
  <si>
    <t>Redi Muçi</t>
  </si>
  <si>
    <t>Romina Kuko</t>
  </si>
  <si>
    <t>Sara Mila</t>
  </si>
  <si>
    <t>Skënder Pashaj</t>
  </si>
  <si>
    <t>Tedi Mulaj</t>
  </si>
  <si>
    <t>Tedi Blushi</t>
  </si>
  <si>
    <t>Tërmet Peçi</t>
  </si>
  <si>
    <t>Vasil Llajo</t>
  </si>
  <si>
    <t xml:space="preserve">Xhenis Çela </t>
  </si>
  <si>
    <t>Zamira Sinaj</t>
  </si>
  <si>
    <t>Zegjine Çaushi</t>
  </si>
  <si>
    <t>Zija Ismaili</t>
  </si>
  <si>
    <t>Jozefina Topalli</t>
  </si>
  <si>
    <t xml:space="preserve">Anila Denaj </t>
  </si>
  <si>
    <t>Arbjan Mazniku</t>
  </si>
  <si>
    <t>Bora Muzhaqi</t>
  </si>
  <si>
    <t>Ervin Hoxha</t>
  </si>
  <si>
    <t>Igli Hasani</t>
  </si>
  <si>
    <t>Ogerta Manastirliu</t>
  </si>
  <si>
    <t>Taulant Balla</t>
  </si>
  <si>
    <t>Ulsi Manja</t>
  </si>
  <si>
    <t>Kavaje</t>
  </si>
  <si>
    <t>Peshkopi</t>
  </si>
  <si>
    <t>Kukes</t>
  </si>
  <si>
    <t>Devoll</t>
  </si>
  <si>
    <t>Skrapar</t>
  </si>
  <si>
    <t>Ballsh</t>
  </si>
  <si>
    <t>Tepelene</t>
  </si>
  <si>
    <t>Roskovec</t>
  </si>
  <si>
    <t xml:space="preserve">Shpenzime dieta për udhëtimet brenda vendi (vendimi i Kuvendit nr.114/2014) te  muajin </t>
  </si>
  <si>
    <t>Shpenzime dieta për udhëtimet brenda vendi (vendimi i Kuvendit nr.114/2014) te  muajin Shtator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</si>
</sst>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  <charset val="238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DCDB"/>
        <bgColor rgb="FF000000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7" fillId="3" borderId="2" xfId="0" applyFont="1" applyFill="1" applyBorder="1" applyAlignment="1">
      <alignment horizontal="left"/>
    </xf>
    <xf numFmtId="0" fontId="8" fillId="3" borderId="2" xfId="0" applyFont="1" applyFill="1" applyBorder="1"/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right"/>
    </xf>
    <xf numFmtId="0" fontId="9" fillId="3" borderId="2" xfId="0" applyFont="1" applyFill="1" applyBorder="1"/>
    <xf numFmtId="0" fontId="7" fillId="0" borderId="2" xfId="0" applyFont="1" applyBorder="1" applyAlignment="1">
      <alignment horizontal="left"/>
    </xf>
    <xf numFmtId="0" fontId="10" fillId="0" borderId="2" xfId="0" applyFont="1" applyBorder="1"/>
    <xf numFmtId="0" fontId="8" fillId="0" borderId="2" xfId="0" applyFont="1" applyBorder="1"/>
    <xf numFmtId="0" fontId="10" fillId="3" borderId="2" xfId="0" applyFont="1" applyFill="1" applyBorder="1" applyAlignment="1">
      <alignment horizontal="left"/>
    </xf>
    <xf numFmtId="0" fontId="11" fillId="0" borderId="2" xfId="0" applyFont="1" applyBorder="1"/>
    <xf numFmtId="0" fontId="10" fillId="3" borderId="2" xfId="0" applyFont="1" applyFill="1" applyBorder="1"/>
    <xf numFmtId="0" fontId="10" fillId="0" borderId="2" xfId="0" applyFont="1" applyBorder="1" applyAlignment="1">
      <alignment horizontal="left"/>
    </xf>
    <xf numFmtId="0" fontId="8" fillId="0" borderId="4" xfId="0" applyFont="1" applyBorder="1"/>
    <xf numFmtId="0" fontId="10" fillId="0" borderId="4" xfId="0" applyFont="1" applyBorder="1"/>
    <xf numFmtId="0" fontId="4" fillId="0" borderId="2" xfId="0" applyFont="1" applyBorder="1"/>
    <xf numFmtId="3" fontId="4" fillId="0" borderId="2" xfId="0" applyNumberFormat="1" applyFont="1" applyBorder="1"/>
    <xf numFmtId="0" fontId="8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3" fontId="2" fillId="0" borderId="0" xfId="0" applyNumberFormat="1" applyFont="1"/>
    <xf numFmtId="3" fontId="0" fillId="0" borderId="0" xfId="0" applyNumberFormat="1"/>
    <xf numFmtId="1" fontId="2" fillId="0" borderId="2" xfId="0" applyNumberFormat="1" applyFont="1" applyBorder="1"/>
    <xf numFmtId="0" fontId="3" fillId="0" borderId="1" xfId="0" applyFont="1" applyBorder="1" applyAlignment="1">
      <alignment horizontal="center"/>
    </xf>
    <xf numFmtId="0" fontId="8" fillId="3" borderId="0" xfId="0" applyFont="1" applyFill="1" applyAlignment="1">
      <alignment horizontal="left" vertical="center" wrapText="1"/>
    </xf>
    <xf numFmtId="1" fontId="2" fillId="0" borderId="3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1"/>
  <sheetViews>
    <sheetView tabSelected="1" topLeftCell="A184" workbookViewId="0">
      <selection activeCell="C210" sqref="C210"/>
    </sheetView>
  </sheetViews>
  <sheetFormatPr defaultRowHeight="15" x14ac:dyDescent="0.25"/>
  <cols>
    <col min="2" max="2" width="23.42578125" customWidth="1"/>
    <col min="3" max="3" width="12.42578125" customWidth="1"/>
    <col min="4" max="4" width="14.7109375" customWidth="1"/>
    <col min="7" max="7" width="11.7109375" hidden="1" customWidth="1"/>
    <col min="8" max="8" width="11.7109375" customWidth="1"/>
    <col min="9" max="9" width="11" customWidth="1"/>
    <col min="10" max="10" width="10.85546875" customWidth="1"/>
    <col min="14" max="14" width="9.7109375" customWidth="1"/>
    <col min="17" max="17" width="10.7109375" customWidth="1"/>
    <col min="18" max="18" width="9.7109375" customWidth="1"/>
    <col min="19" max="19" width="15.85546875" customWidth="1"/>
    <col min="20" max="20" width="13.140625" hidden="1" customWidth="1"/>
    <col min="21" max="21" width="0" hidden="1" customWidth="1"/>
  </cols>
  <sheetData>
    <row r="1" spans="1:2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1" x14ac:dyDescent="0.25">
      <c r="A3" s="27" t="s">
        <v>191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"/>
    </row>
    <row r="4" spans="1:21" ht="178.5" x14ac:dyDescent="0.25">
      <c r="A4" s="3" t="s">
        <v>2</v>
      </c>
      <c r="B4" s="3" t="s">
        <v>3</v>
      </c>
      <c r="C4" s="3" t="s">
        <v>4</v>
      </c>
      <c r="D4" s="3" t="s">
        <v>5</v>
      </c>
      <c r="E4" s="4" t="s">
        <v>184</v>
      </c>
      <c r="F4" s="4" t="s">
        <v>185</v>
      </c>
      <c r="G4" s="4" t="s">
        <v>290</v>
      </c>
      <c r="H4" s="4" t="s">
        <v>291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13</v>
      </c>
      <c r="Q4" s="4" t="s">
        <v>178</v>
      </c>
      <c r="R4" s="4" t="s">
        <v>190</v>
      </c>
      <c r="S4" s="4" t="s">
        <v>14</v>
      </c>
      <c r="T4" s="23"/>
    </row>
    <row r="5" spans="1:21" ht="25.5" x14ac:dyDescent="0.25">
      <c r="A5" s="3" t="s">
        <v>15</v>
      </c>
      <c r="B5" s="3" t="s">
        <v>16</v>
      </c>
      <c r="C5" s="3" t="s">
        <v>17</v>
      </c>
      <c r="D5" s="3" t="s">
        <v>18</v>
      </c>
      <c r="E5" s="4">
        <v>1</v>
      </c>
      <c r="F5" s="4">
        <v>2</v>
      </c>
      <c r="G5" s="4">
        <v>3</v>
      </c>
      <c r="H5" s="4">
        <v>4</v>
      </c>
      <c r="I5" s="4">
        <v>5</v>
      </c>
      <c r="J5" s="4">
        <v>6</v>
      </c>
      <c r="K5" s="4" t="s">
        <v>179</v>
      </c>
      <c r="L5" s="4" t="s">
        <v>180</v>
      </c>
      <c r="M5" s="4">
        <v>9</v>
      </c>
      <c r="N5" s="4" t="s">
        <v>181</v>
      </c>
      <c r="O5" s="4" t="s">
        <v>182</v>
      </c>
      <c r="P5" s="4">
        <v>12</v>
      </c>
      <c r="Q5" s="4">
        <v>13</v>
      </c>
      <c r="R5" s="4">
        <v>14</v>
      </c>
      <c r="S5" s="4" t="s">
        <v>183</v>
      </c>
      <c r="T5" s="2"/>
    </row>
    <row r="6" spans="1:21" ht="15.75" x14ac:dyDescent="0.25">
      <c r="A6" s="5">
        <v>1</v>
      </c>
      <c r="B6" s="6" t="s">
        <v>192</v>
      </c>
      <c r="C6" s="7" t="s">
        <v>19</v>
      </c>
      <c r="D6" s="7" t="s">
        <v>20</v>
      </c>
      <c r="E6" s="8">
        <v>40000</v>
      </c>
      <c r="F6" s="8">
        <v>17000</v>
      </c>
      <c r="G6" s="8"/>
      <c r="H6" s="26">
        <v>136510</v>
      </c>
      <c r="I6" s="26">
        <f>H6</f>
        <v>136510</v>
      </c>
      <c r="J6" s="8">
        <v>0</v>
      </c>
      <c r="K6" s="8">
        <f>J6*15%</f>
        <v>0</v>
      </c>
      <c r="L6" s="8">
        <f>J6-K6</f>
        <v>0</v>
      </c>
      <c r="M6" s="8">
        <v>35000</v>
      </c>
      <c r="N6" s="8">
        <f>M6*15%</f>
        <v>5250</v>
      </c>
      <c r="O6" s="8">
        <f>M6-N6</f>
        <v>29750</v>
      </c>
      <c r="P6" s="5"/>
      <c r="Q6" s="5"/>
      <c r="R6" s="5"/>
      <c r="S6" s="9">
        <f>E6+F6+G6+I6+L6+O6+P6+Q6</f>
        <v>223260</v>
      </c>
      <c r="T6" s="24">
        <v>296796.66666666669</v>
      </c>
      <c r="U6" s="25">
        <f>S6-T6</f>
        <v>-73536.666666666686</v>
      </c>
    </row>
    <row r="7" spans="1:21" ht="15.75" x14ac:dyDescent="0.25">
      <c r="A7" s="5">
        <v>2</v>
      </c>
      <c r="B7" s="6" t="s">
        <v>193</v>
      </c>
      <c r="C7" s="7" t="s">
        <v>21</v>
      </c>
      <c r="D7" s="7" t="s">
        <v>22</v>
      </c>
      <c r="E7" s="8">
        <v>14666.666666666666</v>
      </c>
      <c r="F7" s="8">
        <v>6233.333333333333</v>
      </c>
      <c r="G7" s="8"/>
      <c r="H7" s="26">
        <v>0</v>
      </c>
      <c r="I7" s="26">
        <f t="shared" ref="I7:I70" si="0">H7</f>
        <v>0</v>
      </c>
      <c r="J7" s="8">
        <v>0</v>
      </c>
      <c r="K7" s="8">
        <f t="shared" ref="K7:K70" si="1">J7*15%</f>
        <v>0</v>
      </c>
      <c r="L7" s="8">
        <f t="shared" ref="L7:L70" si="2">J7-K7</f>
        <v>0</v>
      </c>
      <c r="M7" s="5"/>
      <c r="N7" s="8">
        <f t="shared" ref="N7:N70" si="3">M7*15%</f>
        <v>0</v>
      </c>
      <c r="O7" s="8">
        <f t="shared" ref="O7:O70" si="4">M7-N7</f>
        <v>0</v>
      </c>
      <c r="P7" s="5"/>
      <c r="Q7" s="5"/>
      <c r="R7" s="5"/>
      <c r="S7" s="9">
        <f t="shared" ref="S7:S70" si="5">E7+F7+G7+I7+L7+O7+P7+Q7</f>
        <v>20900</v>
      </c>
      <c r="T7" s="24">
        <v>192586.66666666666</v>
      </c>
      <c r="U7" s="25">
        <f t="shared" ref="U7:U70" si="6">S7-T7</f>
        <v>-171686.66666666666</v>
      </c>
    </row>
    <row r="8" spans="1:21" ht="15.75" x14ac:dyDescent="0.25">
      <c r="A8" s="5">
        <v>3</v>
      </c>
      <c r="B8" s="6" t="s">
        <v>23</v>
      </c>
      <c r="C8" s="7" t="s">
        <v>24</v>
      </c>
      <c r="D8" s="7" t="s">
        <v>25</v>
      </c>
      <c r="E8" s="8">
        <v>14666.666666666666</v>
      </c>
      <c r="F8" s="8">
        <v>6233.333333333333</v>
      </c>
      <c r="G8" s="8"/>
      <c r="H8" s="26">
        <v>0</v>
      </c>
      <c r="I8" s="26">
        <f t="shared" si="0"/>
        <v>0</v>
      </c>
      <c r="J8" s="8">
        <v>0</v>
      </c>
      <c r="K8" s="8">
        <f t="shared" si="1"/>
        <v>0</v>
      </c>
      <c r="L8" s="8">
        <f t="shared" si="2"/>
        <v>0</v>
      </c>
      <c r="M8" s="5"/>
      <c r="N8" s="8">
        <f t="shared" si="3"/>
        <v>0</v>
      </c>
      <c r="O8" s="8">
        <f t="shared" si="4"/>
        <v>0</v>
      </c>
      <c r="P8" s="5"/>
      <c r="Q8" s="5"/>
      <c r="R8" s="5"/>
      <c r="S8" s="9">
        <f t="shared" si="5"/>
        <v>20900</v>
      </c>
      <c r="T8" s="24">
        <v>304276.66666666669</v>
      </c>
      <c r="U8" s="25">
        <f t="shared" si="6"/>
        <v>-283376.66666666669</v>
      </c>
    </row>
    <row r="9" spans="1:21" ht="15.75" x14ac:dyDescent="0.25">
      <c r="A9" s="5">
        <v>4</v>
      </c>
      <c r="B9" s="6" t="s">
        <v>26</v>
      </c>
      <c r="C9" s="7" t="s">
        <v>21</v>
      </c>
      <c r="D9" s="10" t="s">
        <v>21</v>
      </c>
      <c r="E9" s="8">
        <v>40000</v>
      </c>
      <c r="F9" s="8">
        <v>17000</v>
      </c>
      <c r="G9" s="8"/>
      <c r="H9" s="26">
        <v>148920</v>
      </c>
      <c r="I9" s="26">
        <f t="shared" si="0"/>
        <v>148920</v>
      </c>
      <c r="J9" s="8">
        <v>2000</v>
      </c>
      <c r="K9" s="8">
        <f t="shared" si="1"/>
        <v>300</v>
      </c>
      <c r="L9" s="8">
        <f t="shared" si="2"/>
        <v>1700</v>
      </c>
      <c r="M9" s="8">
        <v>35000</v>
      </c>
      <c r="N9" s="8">
        <f t="shared" si="3"/>
        <v>5250</v>
      </c>
      <c r="O9" s="8">
        <f t="shared" si="4"/>
        <v>29750</v>
      </c>
      <c r="P9" s="5"/>
      <c r="Q9" s="5"/>
      <c r="R9" s="5"/>
      <c r="S9" s="9">
        <f t="shared" si="5"/>
        <v>237370</v>
      </c>
      <c r="T9" s="24">
        <v>309206.66666666669</v>
      </c>
      <c r="U9" s="25">
        <f t="shared" si="6"/>
        <v>-71836.666666666686</v>
      </c>
    </row>
    <row r="10" spans="1:21" ht="15.75" x14ac:dyDescent="0.25">
      <c r="A10" s="5">
        <v>5</v>
      </c>
      <c r="B10" s="6" t="s">
        <v>194</v>
      </c>
      <c r="C10" s="7" t="s">
        <v>27</v>
      </c>
      <c r="D10" s="7" t="s">
        <v>27</v>
      </c>
      <c r="E10" s="8">
        <v>11445.133333333333</v>
      </c>
      <c r="F10" s="8">
        <v>6233.333333333333</v>
      </c>
      <c r="G10" s="8"/>
      <c r="H10" s="26">
        <v>158100</v>
      </c>
      <c r="I10" s="26">
        <f t="shared" si="0"/>
        <v>158100</v>
      </c>
      <c r="J10" s="8">
        <v>2000</v>
      </c>
      <c r="K10" s="8">
        <f t="shared" si="1"/>
        <v>300</v>
      </c>
      <c r="L10" s="8">
        <f t="shared" si="2"/>
        <v>1700</v>
      </c>
      <c r="M10" s="5"/>
      <c r="N10" s="8">
        <f t="shared" si="3"/>
        <v>0</v>
      </c>
      <c r="O10" s="8">
        <f t="shared" si="4"/>
        <v>0</v>
      </c>
      <c r="P10" s="5"/>
      <c r="Q10" s="5"/>
      <c r="R10" s="5"/>
      <c r="S10" s="9">
        <f t="shared" si="5"/>
        <v>177478.46666666667</v>
      </c>
      <c r="T10" s="24">
        <v>124679.33333333334</v>
      </c>
      <c r="U10" s="25">
        <f t="shared" si="6"/>
        <v>52799.133333333331</v>
      </c>
    </row>
    <row r="11" spans="1:21" ht="15.75" x14ac:dyDescent="0.25">
      <c r="A11" s="5">
        <v>6</v>
      </c>
      <c r="B11" s="6" t="s">
        <v>28</v>
      </c>
      <c r="C11" s="7" t="s">
        <v>29</v>
      </c>
      <c r="D11" s="7" t="s">
        <v>29</v>
      </c>
      <c r="E11" s="8">
        <v>12357.400000000001</v>
      </c>
      <c r="F11" s="8">
        <v>6233.333333333333</v>
      </c>
      <c r="G11" s="8"/>
      <c r="H11" s="26">
        <v>0</v>
      </c>
      <c r="I11" s="26">
        <f t="shared" si="0"/>
        <v>0</v>
      </c>
      <c r="J11" s="8">
        <v>0</v>
      </c>
      <c r="K11" s="8">
        <f t="shared" si="1"/>
        <v>0</v>
      </c>
      <c r="L11" s="8">
        <f t="shared" si="2"/>
        <v>0</v>
      </c>
      <c r="M11" s="5"/>
      <c r="N11" s="8">
        <f t="shared" si="3"/>
        <v>0</v>
      </c>
      <c r="O11" s="8">
        <f t="shared" si="4"/>
        <v>0</v>
      </c>
      <c r="P11" s="5"/>
      <c r="Q11" s="5"/>
      <c r="R11" s="5"/>
      <c r="S11" s="9">
        <f t="shared" si="5"/>
        <v>18590.733333333334</v>
      </c>
      <c r="T11" s="24">
        <v>287668</v>
      </c>
      <c r="U11" s="25">
        <f t="shared" si="6"/>
        <v>-269077.26666666666</v>
      </c>
    </row>
    <row r="12" spans="1:21" ht="15.75" x14ac:dyDescent="0.25">
      <c r="A12" s="5">
        <v>7</v>
      </c>
      <c r="B12" s="6" t="s">
        <v>195</v>
      </c>
      <c r="C12" s="7" t="s">
        <v>30</v>
      </c>
      <c r="D12" s="7" t="s">
        <v>22</v>
      </c>
      <c r="E12" s="8">
        <v>14666.666666666666</v>
      </c>
      <c r="F12" s="8">
        <v>6233.333333333333</v>
      </c>
      <c r="G12" s="8"/>
      <c r="H12" s="26">
        <v>0</v>
      </c>
      <c r="I12" s="26">
        <f t="shared" si="0"/>
        <v>0</v>
      </c>
      <c r="J12" s="8">
        <v>0</v>
      </c>
      <c r="K12" s="8">
        <f t="shared" si="1"/>
        <v>0</v>
      </c>
      <c r="L12" s="8">
        <f t="shared" si="2"/>
        <v>0</v>
      </c>
      <c r="M12" s="5"/>
      <c r="N12" s="8">
        <f t="shared" si="3"/>
        <v>0</v>
      </c>
      <c r="O12" s="8">
        <f t="shared" si="4"/>
        <v>0</v>
      </c>
      <c r="P12" s="5"/>
      <c r="Q12" s="5"/>
      <c r="R12" s="5"/>
      <c r="S12" s="9">
        <f t="shared" si="5"/>
        <v>20900</v>
      </c>
      <c r="T12" s="24">
        <v>192586.66666666666</v>
      </c>
      <c r="U12" s="25">
        <f t="shared" si="6"/>
        <v>-171686.66666666666</v>
      </c>
    </row>
    <row r="13" spans="1:21" ht="15.75" x14ac:dyDescent="0.25">
      <c r="A13" s="5">
        <v>8</v>
      </c>
      <c r="B13" s="6" t="s">
        <v>196</v>
      </c>
      <c r="C13" s="7" t="s">
        <v>31</v>
      </c>
      <c r="D13" s="7" t="s">
        <v>22</v>
      </c>
      <c r="E13" s="8">
        <v>11005.866666666667</v>
      </c>
      <c r="F13" s="8">
        <v>6233.333333333333</v>
      </c>
      <c r="G13" s="8"/>
      <c r="H13" s="26">
        <v>0</v>
      </c>
      <c r="I13" s="26">
        <f t="shared" si="0"/>
        <v>0</v>
      </c>
      <c r="J13" s="8">
        <v>0</v>
      </c>
      <c r="K13" s="8">
        <f t="shared" si="1"/>
        <v>0</v>
      </c>
      <c r="L13" s="8">
        <f t="shared" si="2"/>
        <v>0</v>
      </c>
      <c r="M13" s="5"/>
      <c r="N13" s="8">
        <f t="shared" si="3"/>
        <v>0</v>
      </c>
      <c r="O13" s="8">
        <f t="shared" si="4"/>
        <v>0</v>
      </c>
      <c r="P13" s="5"/>
      <c r="Q13" s="5"/>
      <c r="R13" s="5"/>
      <c r="S13" s="9">
        <f t="shared" si="5"/>
        <v>17239.2</v>
      </c>
      <c r="T13" s="24">
        <v>165920</v>
      </c>
      <c r="U13" s="25">
        <f t="shared" si="6"/>
        <v>-148680.79999999999</v>
      </c>
    </row>
    <row r="14" spans="1:21" ht="15.75" x14ac:dyDescent="0.25">
      <c r="A14" s="5">
        <v>9</v>
      </c>
      <c r="B14" s="6" t="s">
        <v>32</v>
      </c>
      <c r="C14" s="7" t="s">
        <v>22</v>
      </c>
      <c r="D14" s="7" t="s">
        <v>22</v>
      </c>
      <c r="E14" s="8">
        <v>11005.866666666667</v>
      </c>
      <c r="F14" s="8">
        <v>7333.333333333333</v>
      </c>
      <c r="G14" s="8"/>
      <c r="H14" s="26">
        <v>0</v>
      </c>
      <c r="I14" s="26">
        <f t="shared" si="0"/>
        <v>0</v>
      </c>
      <c r="J14" s="8">
        <v>0</v>
      </c>
      <c r="K14" s="8">
        <f t="shared" si="1"/>
        <v>0</v>
      </c>
      <c r="L14" s="8">
        <f t="shared" si="2"/>
        <v>0</v>
      </c>
      <c r="M14" s="5"/>
      <c r="N14" s="8">
        <f t="shared" si="3"/>
        <v>0</v>
      </c>
      <c r="O14" s="8">
        <f t="shared" si="4"/>
        <v>0</v>
      </c>
      <c r="P14" s="5"/>
      <c r="Q14" s="5"/>
      <c r="R14" s="5"/>
      <c r="S14" s="9">
        <f t="shared" si="5"/>
        <v>18339.2</v>
      </c>
      <c r="T14" s="24">
        <v>40010.666666666664</v>
      </c>
      <c r="U14" s="25">
        <f t="shared" si="6"/>
        <v>-21671.466666666664</v>
      </c>
    </row>
    <row r="15" spans="1:21" ht="15.75" x14ac:dyDescent="0.25">
      <c r="A15" s="5">
        <v>10</v>
      </c>
      <c r="B15" s="6" t="s">
        <v>33</v>
      </c>
      <c r="C15" s="7" t="s">
        <v>34</v>
      </c>
      <c r="D15" s="7" t="s">
        <v>34</v>
      </c>
      <c r="E15" s="8">
        <v>40000</v>
      </c>
      <c r="F15" s="8">
        <v>17000</v>
      </c>
      <c r="G15" s="8"/>
      <c r="H15" s="26">
        <v>148920</v>
      </c>
      <c r="I15" s="26">
        <f t="shared" si="0"/>
        <v>148920</v>
      </c>
      <c r="J15" s="8">
        <v>2000</v>
      </c>
      <c r="K15" s="8">
        <f t="shared" si="1"/>
        <v>300</v>
      </c>
      <c r="L15" s="8">
        <f t="shared" si="2"/>
        <v>1700</v>
      </c>
      <c r="M15" s="8">
        <v>35000</v>
      </c>
      <c r="N15" s="8">
        <f t="shared" si="3"/>
        <v>5250</v>
      </c>
      <c r="O15" s="8">
        <f t="shared" si="4"/>
        <v>29750</v>
      </c>
      <c r="P15" s="5"/>
      <c r="Q15" s="5"/>
      <c r="R15" s="5"/>
      <c r="S15" s="9">
        <f t="shared" si="5"/>
        <v>237370</v>
      </c>
      <c r="T15" s="24">
        <v>309206.66666666669</v>
      </c>
      <c r="U15" s="25">
        <f t="shared" si="6"/>
        <v>-71836.666666666686</v>
      </c>
    </row>
    <row r="16" spans="1:21" ht="15.75" x14ac:dyDescent="0.25">
      <c r="A16" s="5">
        <v>11</v>
      </c>
      <c r="B16" s="6" t="s">
        <v>197</v>
      </c>
      <c r="C16" s="7" t="s">
        <v>27</v>
      </c>
      <c r="D16" s="7" t="s">
        <v>35</v>
      </c>
      <c r="E16" s="8">
        <v>11445.133333333333</v>
      </c>
      <c r="F16" s="8">
        <v>6233.333333333333</v>
      </c>
      <c r="G16" s="8"/>
      <c r="H16" s="26">
        <v>0</v>
      </c>
      <c r="I16" s="26">
        <f t="shared" si="0"/>
        <v>0</v>
      </c>
      <c r="J16" s="8">
        <v>0</v>
      </c>
      <c r="K16" s="8">
        <f t="shared" si="1"/>
        <v>0</v>
      </c>
      <c r="L16" s="8">
        <f t="shared" si="2"/>
        <v>0</v>
      </c>
      <c r="M16" s="5"/>
      <c r="N16" s="8">
        <f t="shared" si="3"/>
        <v>0</v>
      </c>
      <c r="O16" s="8">
        <f t="shared" si="4"/>
        <v>0</v>
      </c>
      <c r="P16" s="5"/>
      <c r="Q16" s="5"/>
      <c r="R16" s="5"/>
      <c r="S16" s="9">
        <f t="shared" si="5"/>
        <v>17678.466666666667</v>
      </c>
      <c r="T16" s="24">
        <v>261189.33333333334</v>
      </c>
      <c r="U16" s="25">
        <f t="shared" si="6"/>
        <v>-243510.86666666667</v>
      </c>
    </row>
    <row r="17" spans="1:21" ht="15.75" x14ac:dyDescent="0.25">
      <c r="A17" s="5">
        <v>12</v>
      </c>
      <c r="B17" s="6" t="s">
        <v>36</v>
      </c>
      <c r="C17" s="7" t="s">
        <v>24</v>
      </c>
      <c r="D17" s="7" t="s">
        <v>37</v>
      </c>
      <c r="E17" s="8">
        <v>14666.666666666666</v>
      </c>
      <c r="F17" s="8">
        <v>6233.333333333333</v>
      </c>
      <c r="G17" s="8"/>
      <c r="H17" s="26">
        <v>0</v>
      </c>
      <c r="I17" s="26">
        <f t="shared" si="0"/>
        <v>0</v>
      </c>
      <c r="J17" s="8">
        <v>0</v>
      </c>
      <c r="K17" s="8">
        <f t="shared" si="1"/>
        <v>0</v>
      </c>
      <c r="L17" s="8">
        <f t="shared" si="2"/>
        <v>0</v>
      </c>
      <c r="M17" s="5"/>
      <c r="N17" s="8">
        <f t="shared" si="3"/>
        <v>0</v>
      </c>
      <c r="O17" s="8">
        <f t="shared" si="4"/>
        <v>0</v>
      </c>
      <c r="P17" s="5"/>
      <c r="Q17" s="5"/>
      <c r="R17" s="5"/>
      <c r="S17" s="9">
        <f t="shared" si="5"/>
        <v>20900</v>
      </c>
      <c r="T17" s="24">
        <v>291866.66666666669</v>
      </c>
      <c r="U17" s="25">
        <f t="shared" si="6"/>
        <v>-270966.66666666669</v>
      </c>
    </row>
    <row r="18" spans="1:21" ht="15.75" x14ac:dyDescent="0.25">
      <c r="A18" s="5">
        <v>13</v>
      </c>
      <c r="B18" s="6" t="s">
        <v>38</v>
      </c>
      <c r="C18" s="7" t="s">
        <v>22</v>
      </c>
      <c r="D18" s="7" t="s">
        <v>22</v>
      </c>
      <c r="E18" s="8">
        <v>11005.866666666667</v>
      </c>
      <c r="F18" s="8">
        <v>7333.333333333333</v>
      </c>
      <c r="G18" s="8"/>
      <c r="H18" s="26">
        <v>0</v>
      </c>
      <c r="I18" s="26">
        <f t="shared" si="0"/>
        <v>0</v>
      </c>
      <c r="J18" s="8">
        <v>0</v>
      </c>
      <c r="K18" s="8">
        <f t="shared" si="1"/>
        <v>0</v>
      </c>
      <c r="L18" s="8">
        <f t="shared" si="2"/>
        <v>0</v>
      </c>
      <c r="M18" s="5"/>
      <c r="N18" s="8">
        <f t="shared" si="3"/>
        <v>0</v>
      </c>
      <c r="O18" s="8">
        <f t="shared" si="4"/>
        <v>0</v>
      </c>
      <c r="P18" s="5"/>
      <c r="Q18" s="5"/>
      <c r="R18" s="5"/>
      <c r="S18" s="9">
        <f t="shared" si="5"/>
        <v>18339.2</v>
      </c>
      <c r="T18" s="24">
        <v>196376.90666666665</v>
      </c>
      <c r="U18" s="25">
        <f t="shared" si="6"/>
        <v>-178037.70666666664</v>
      </c>
    </row>
    <row r="19" spans="1:21" ht="15.75" x14ac:dyDescent="0.25">
      <c r="A19" s="5">
        <v>14</v>
      </c>
      <c r="B19" s="6" t="s">
        <v>198</v>
      </c>
      <c r="C19" s="7" t="s">
        <v>19</v>
      </c>
      <c r="D19" s="7" t="s">
        <v>25</v>
      </c>
      <c r="E19" s="8">
        <v>14666.666666666666</v>
      </c>
      <c r="F19" s="8">
        <v>6233.333333333333</v>
      </c>
      <c r="G19" s="8"/>
      <c r="H19" s="26">
        <v>0</v>
      </c>
      <c r="I19" s="26">
        <f t="shared" si="0"/>
        <v>0</v>
      </c>
      <c r="J19" s="8">
        <v>0</v>
      </c>
      <c r="K19" s="8">
        <f t="shared" si="1"/>
        <v>0</v>
      </c>
      <c r="L19" s="8">
        <f t="shared" si="2"/>
        <v>0</v>
      </c>
      <c r="M19" s="5"/>
      <c r="N19" s="8">
        <f t="shared" si="3"/>
        <v>0</v>
      </c>
      <c r="O19" s="8">
        <f t="shared" si="4"/>
        <v>0</v>
      </c>
      <c r="P19" s="5"/>
      <c r="Q19" s="5"/>
      <c r="R19" s="5"/>
      <c r="S19" s="9">
        <f t="shared" si="5"/>
        <v>20900</v>
      </c>
      <c r="T19" s="24">
        <v>43666.666666666664</v>
      </c>
      <c r="U19" s="25">
        <f t="shared" si="6"/>
        <v>-22766.666666666664</v>
      </c>
    </row>
    <row r="20" spans="1:21" ht="15.75" x14ac:dyDescent="0.25">
      <c r="A20" s="5">
        <v>15</v>
      </c>
      <c r="B20" s="6" t="s">
        <v>39</v>
      </c>
      <c r="C20" s="7" t="s">
        <v>40</v>
      </c>
      <c r="D20" s="7" t="s">
        <v>22</v>
      </c>
      <c r="E20" s="8">
        <v>40000</v>
      </c>
      <c r="F20" s="8">
        <v>17000</v>
      </c>
      <c r="G20" s="8"/>
      <c r="H20" s="26">
        <v>0</v>
      </c>
      <c r="I20" s="26">
        <f t="shared" si="0"/>
        <v>0</v>
      </c>
      <c r="J20" s="8">
        <v>2000</v>
      </c>
      <c r="K20" s="8">
        <f t="shared" si="1"/>
        <v>300</v>
      </c>
      <c r="L20" s="8">
        <f t="shared" si="2"/>
        <v>1700</v>
      </c>
      <c r="M20" s="5"/>
      <c r="N20" s="8">
        <f t="shared" si="3"/>
        <v>0</v>
      </c>
      <c r="O20" s="8">
        <f t="shared" si="4"/>
        <v>0</v>
      </c>
      <c r="P20" s="5"/>
      <c r="Q20" s="5"/>
      <c r="R20" s="5"/>
      <c r="S20" s="9">
        <f t="shared" si="5"/>
        <v>58700</v>
      </c>
      <c r="T20" s="24">
        <v>192586.66666666666</v>
      </c>
      <c r="U20" s="25">
        <f t="shared" si="6"/>
        <v>-133886.66666666666</v>
      </c>
    </row>
    <row r="21" spans="1:21" ht="15.75" x14ac:dyDescent="0.25">
      <c r="A21" s="5">
        <v>16</v>
      </c>
      <c r="B21" s="6" t="s">
        <v>199</v>
      </c>
      <c r="C21" s="7" t="s">
        <v>22</v>
      </c>
      <c r="D21" s="7" t="s">
        <v>22</v>
      </c>
      <c r="E21" s="8">
        <v>11005.866666666667</v>
      </c>
      <c r="F21" s="8">
        <v>7333.333333333333</v>
      </c>
      <c r="G21" s="8"/>
      <c r="H21" s="26">
        <v>0</v>
      </c>
      <c r="I21" s="26">
        <f t="shared" si="0"/>
        <v>0</v>
      </c>
      <c r="J21" s="8">
        <v>0</v>
      </c>
      <c r="K21" s="8">
        <f t="shared" si="1"/>
        <v>0</v>
      </c>
      <c r="L21" s="8">
        <f t="shared" si="2"/>
        <v>0</v>
      </c>
      <c r="M21" s="5"/>
      <c r="N21" s="8">
        <f t="shared" si="3"/>
        <v>0</v>
      </c>
      <c r="O21" s="8">
        <f t="shared" si="4"/>
        <v>0</v>
      </c>
      <c r="P21" s="5"/>
      <c r="Q21" s="5"/>
      <c r="R21" s="5"/>
      <c r="S21" s="9">
        <f t="shared" si="5"/>
        <v>18339.2</v>
      </c>
      <c r="T21" s="24">
        <v>196376.90666666665</v>
      </c>
      <c r="U21" s="25">
        <f t="shared" si="6"/>
        <v>-178037.70666666664</v>
      </c>
    </row>
    <row r="22" spans="1:21" ht="15.75" x14ac:dyDescent="0.25">
      <c r="A22" s="5">
        <v>17</v>
      </c>
      <c r="B22" s="6" t="s">
        <v>200</v>
      </c>
      <c r="C22" s="7" t="s">
        <v>22</v>
      </c>
      <c r="D22" s="7" t="s">
        <v>22</v>
      </c>
      <c r="E22" s="8">
        <v>11005.866666666667</v>
      </c>
      <c r="F22" s="8">
        <v>6233.333333333333</v>
      </c>
      <c r="G22" s="8"/>
      <c r="H22" s="26">
        <v>0</v>
      </c>
      <c r="I22" s="26">
        <f t="shared" si="0"/>
        <v>0</v>
      </c>
      <c r="J22" s="8">
        <v>0</v>
      </c>
      <c r="K22" s="8">
        <f t="shared" si="1"/>
        <v>0</v>
      </c>
      <c r="L22" s="8">
        <f t="shared" si="2"/>
        <v>0</v>
      </c>
      <c r="M22" s="5"/>
      <c r="N22" s="8">
        <f t="shared" si="3"/>
        <v>0</v>
      </c>
      <c r="O22" s="8">
        <f t="shared" si="4"/>
        <v>0</v>
      </c>
      <c r="P22" s="5"/>
      <c r="Q22" s="5"/>
      <c r="R22" s="5"/>
      <c r="S22" s="9">
        <f t="shared" si="5"/>
        <v>17239.2</v>
      </c>
      <c r="T22" s="24">
        <v>185930.66666666666</v>
      </c>
      <c r="U22" s="25">
        <f t="shared" si="6"/>
        <v>-168691.46666666665</v>
      </c>
    </row>
    <row r="23" spans="1:21" ht="15.75" x14ac:dyDescent="0.25">
      <c r="A23" s="5">
        <v>18</v>
      </c>
      <c r="B23" s="11" t="s">
        <v>41</v>
      </c>
      <c r="C23" s="12" t="s">
        <v>22</v>
      </c>
      <c r="D23" s="12" t="s">
        <v>22</v>
      </c>
      <c r="E23" s="26">
        <v>30016</v>
      </c>
      <c r="F23" s="5">
        <v>18400</v>
      </c>
      <c r="G23" s="8"/>
      <c r="H23" s="26">
        <v>0</v>
      </c>
      <c r="I23" s="26">
        <f t="shared" si="0"/>
        <v>0</v>
      </c>
      <c r="J23" s="8">
        <v>0</v>
      </c>
      <c r="K23" s="8">
        <f t="shared" si="1"/>
        <v>0</v>
      </c>
      <c r="L23" s="8">
        <f t="shared" si="2"/>
        <v>0</v>
      </c>
      <c r="M23" s="5"/>
      <c r="N23" s="8">
        <f t="shared" si="3"/>
        <v>0</v>
      </c>
      <c r="O23" s="8">
        <f t="shared" si="4"/>
        <v>0</v>
      </c>
      <c r="P23" s="5"/>
      <c r="Q23" s="5"/>
      <c r="R23" s="5"/>
      <c r="S23" s="9">
        <f t="shared" si="5"/>
        <v>48416</v>
      </c>
      <c r="T23" s="24">
        <v>37010.666666666664</v>
      </c>
      <c r="U23" s="25">
        <f t="shared" si="6"/>
        <v>11405.333333333336</v>
      </c>
    </row>
    <row r="24" spans="1:21" ht="15.75" x14ac:dyDescent="0.25">
      <c r="A24" s="5">
        <v>19</v>
      </c>
      <c r="B24" s="11" t="s">
        <v>42</v>
      </c>
      <c r="C24" s="13" t="s">
        <v>22</v>
      </c>
      <c r="D24" s="13" t="s">
        <v>22</v>
      </c>
      <c r="E24" s="8">
        <v>0</v>
      </c>
      <c r="F24" s="8">
        <v>17000</v>
      </c>
      <c r="G24" s="8"/>
      <c r="H24" s="26">
        <v>0</v>
      </c>
      <c r="I24" s="26">
        <f t="shared" si="0"/>
        <v>0</v>
      </c>
      <c r="J24" s="8">
        <v>0</v>
      </c>
      <c r="K24" s="8">
        <f t="shared" si="1"/>
        <v>0</v>
      </c>
      <c r="L24" s="8">
        <f t="shared" si="2"/>
        <v>0</v>
      </c>
      <c r="M24" s="5"/>
      <c r="N24" s="8">
        <f t="shared" si="3"/>
        <v>0</v>
      </c>
      <c r="O24" s="8">
        <f t="shared" si="4"/>
        <v>0</v>
      </c>
      <c r="P24" s="5"/>
      <c r="Q24" s="5"/>
      <c r="R24" s="5"/>
      <c r="S24" s="9">
        <f t="shared" si="5"/>
        <v>17000</v>
      </c>
      <c r="T24" s="24">
        <v>39690</v>
      </c>
      <c r="U24" s="25">
        <f t="shared" si="6"/>
        <v>-22690</v>
      </c>
    </row>
    <row r="25" spans="1:21" ht="15.75" x14ac:dyDescent="0.25">
      <c r="A25" s="5">
        <v>20</v>
      </c>
      <c r="B25" s="11" t="s">
        <v>44</v>
      </c>
      <c r="C25" s="12" t="s">
        <v>40</v>
      </c>
      <c r="D25" s="12" t="s">
        <v>22</v>
      </c>
      <c r="E25" s="26">
        <v>40000</v>
      </c>
      <c r="F25" s="5">
        <v>17000</v>
      </c>
      <c r="G25" s="8"/>
      <c r="H25" s="26">
        <v>74460</v>
      </c>
      <c r="I25" s="26">
        <f t="shared" si="0"/>
        <v>74460</v>
      </c>
      <c r="J25" s="8">
        <v>2000</v>
      </c>
      <c r="K25" s="8">
        <f t="shared" si="1"/>
        <v>300</v>
      </c>
      <c r="L25" s="8">
        <f t="shared" si="2"/>
        <v>1700</v>
      </c>
      <c r="M25" s="5"/>
      <c r="N25" s="8">
        <f t="shared" si="3"/>
        <v>0</v>
      </c>
      <c r="O25" s="8">
        <f t="shared" si="4"/>
        <v>0</v>
      </c>
      <c r="P25" s="5"/>
      <c r="Q25" s="5"/>
      <c r="R25" s="5"/>
      <c r="S25" s="9">
        <f t="shared" si="5"/>
        <v>133160</v>
      </c>
      <c r="T25" s="24">
        <v>192586.66666666666</v>
      </c>
      <c r="U25" s="25">
        <f t="shared" si="6"/>
        <v>-59426.666666666657</v>
      </c>
    </row>
    <row r="26" spans="1:21" ht="15.75" x14ac:dyDescent="0.25">
      <c r="A26" s="5">
        <v>21</v>
      </c>
      <c r="B26" s="6" t="s">
        <v>45</v>
      </c>
      <c r="C26" s="7" t="s">
        <v>27</v>
      </c>
      <c r="D26" s="7" t="s">
        <v>27</v>
      </c>
      <c r="E26" s="8">
        <v>31214</v>
      </c>
      <c r="F26" s="8">
        <v>17000</v>
      </c>
      <c r="G26" s="8"/>
      <c r="H26" s="26">
        <v>148920</v>
      </c>
      <c r="I26" s="26">
        <f t="shared" si="0"/>
        <v>148920</v>
      </c>
      <c r="J26" s="8">
        <v>2000</v>
      </c>
      <c r="K26" s="8">
        <f t="shared" si="1"/>
        <v>300</v>
      </c>
      <c r="L26" s="8">
        <f t="shared" si="2"/>
        <v>1700</v>
      </c>
      <c r="M26" s="5"/>
      <c r="N26" s="8">
        <f t="shared" si="3"/>
        <v>0</v>
      </c>
      <c r="O26" s="8">
        <f t="shared" si="4"/>
        <v>0</v>
      </c>
      <c r="P26" s="5"/>
      <c r="Q26" s="5"/>
      <c r="R26" s="5"/>
      <c r="S26" s="9">
        <f t="shared" si="5"/>
        <v>198834</v>
      </c>
      <c r="T26" s="24">
        <v>192586.66666666666</v>
      </c>
      <c r="U26" s="25">
        <f t="shared" si="6"/>
        <v>6247.333333333343</v>
      </c>
    </row>
    <row r="27" spans="1:21" ht="15.75" x14ac:dyDescent="0.25">
      <c r="A27" s="5">
        <v>22</v>
      </c>
      <c r="B27" s="6" t="s">
        <v>48</v>
      </c>
      <c r="C27" s="7" t="s">
        <v>43</v>
      </c>
      <c r="D27" s="7" t="s">
        <v>27</v>
      </c>
      <c r="E27" s="8">
        <v>34035</v>
      </c>
      <c r="F27" s="8">
        <v>17000</v>
      </c>
      <c r="G27" s="8"/>
      <c r="H27" s="26">
        <v>148920</v>
      </c>
      <c r="I27" s="26">
        <f t="shared" si="0"/>
        <v>148920</v>
      </c>
      <c r="J27" s="8">
        <v>0</v>
      </c>
      <c r="K27" s="8">
        <f t="shared" si="1"/>
        <v>0</v>
      </c>
      <c r="L27" s="8">
        <f t="shared" si="2"/>
        <v>0</v>
      </c>
      <c r="M27" s="5"/>
      <c r="N27" s="8">
        <f t="shared" si="3"/>
        <v>0</v>
      </c>
      <c r="O27" s="8">
        <f t="shared" si="4"/>
        <v>0</v>
      </c>
      <c r="P27" s="5"/>
      <c r="Q27" s="5"/>
      <c r="R27" s="5"/>
      <c r="S27" s="9">
        <f t="shared" si="5"/>
        <v>199955</v>
      </c>
      <c r="T27" s="24">
        <v>312710</v>
      </c>
      <c r="U27" s="25">
        <f t="shared" si="6"/>
        <v>-112755</v>
      </c>
    </row>
    <row r="28" spans="1:21" ht="15.75" x14ac:dyDescent="0.25">
      <c r="A28" s="5">
        <v>23</v>
      </c>
      <c r="B28" s="6" t="s">
        <v>49</v>
      </c>
      <c r="C28" s="7" t="s">
        <v>22</v>
      </c>
      <c r="D28" s="7" t="s">
        <v>22</v>
      </c>
      <c r="E28" s="8">
        <v>11005.866666666667</v>
      </c>
      <c r="F28" s="8">
        <v>6233.333333333333</v>
      </c>
      <c r="G28" s="8"/>
      <c r="H28" s="26">
        <v>0</v>
      </c>
      <c r="I28" s="26">
        <f t="shared" si="0"/>
        <v>0</v>
      </c>
      <c r="J28" s="8">
        <v>0</v>
      </c>
      <c r="K28" s="8">
        <f t="shared" si="1"/>
        <v>0</v>
      </c>
      <c r="L28" s="8">
        <f t="shared" si="2"/>
        <v>0</v>
      </c>
      <c r="M28" s="5"/>
      <c r="N28" s="8">
        <f t="shared" si="3"/>
        <v>0</v>
      </c>
      <c r="O28" s="8">
        <f t="shared" si="4"/>
        <v>0</v>
      </c>
      <c r="P28" s="5"/>
      <c r="Q28" s="5"/>
      <c r="R28" s="5"/>
      <c r="S28" s="9">
        <f t="shared" si="5"/>
        <v>17239.2</v>
      </c>
      <c r="T28" s="24">
        <v>275258</v>
      </c>
      <c r="U28" s="25">
        <f t="shared" si="6"/>
        <v>-258018.8</v>
      </c>
    </row>
    <row r="29" spans="1:21" ht="15.75" x14ac:dyDescent="0.25">
      <c r="A29" s="5">
        <v>24</v>
      </c>
      <c r="B29" s="6" t="s">
        <v>50</v>
      </c>
      <c r="C29" s="7" t="s">
        <v>51</v>
      </c>
      <c r="D29" s="7" t="s">
        <v>29</v>
      </c>
      <c r="E29" s="8">
        <v>12357.400000000001</v>
      </c>
      <c r="F29" s="8">
        <v>6233.333333333333</v>
      </c>
      <c r="G29" s="8"/>
      <c r="H29" s="26">
        <v>0</v>
      </c>
      <c r="I29" s="26">
        <f t="shared" si="0"/>
        <v>0</v>
      </c>
      <c r="J29" s="8">
        <v>0</v>
      </c>
      <c r="K29" s="8">
        <f t="shared" si="1"/>
        <v>0</v>
      </c>
      <c r="L29" s="8">
        <f t="shared" si="2"/>
        <v>0</v>
      </c>
      <c r="M29" s="5"/>
      <c r="N29" s="8">
        <f t="shared" si="3"/>
        <v>0</v>
      </c>
      <c r="O29" s="8">
        <f t="shared" si="4"/>
        <v>0</v>
      </c>
      <c r="P29" s="5"/>
      <c r="Q29" s="5"/>
      <c r="R29" s="5"/>
      <c r="S29" s="9">
        <f t="shared" si="5"/>
        <v>18590.733333333334</v>
      </c>
      <c r="T29" s="24">
        <v>185930.66666666666</v>
      </c>
      <c r="U29" s="25">
        <f t="shared" si="6"/>
        <v>-167339.93333333332</v>
      </c>
    </row>
    <row r="30" spans="1:21" ht="15.75" x14ac:dyDescent="0.25">
      <c r="A30" s="5">
        <v>25</v>
      </c>
      <c r="B30" s="14" t="s">
        <v>52</v>
      </c>
      <c r="C30" s="7" t="s">
        <v>51</v>
      </c>
      <c r="D30" s="7" t="s">
        <v>22</v>
      </c>
      <c r="E30" s="8">
        <v>12357.400000000001</v>
      </c>
      <c r="F30" s="8">
        <v>6233.333333333333</v>
      </c>
      <c r="G30" s="8"/>
      <c r="H30" s="26">
        <v>0</v>
      </c>
      <c r="I30" s="26">
        <f t="shared" si="0"/>
        <v>0</v>
      </c>
      <c r="J30" s="8">
        <v>0</v>
      </c>
      <c r="K30" s="8">
        <f t="shared" si="1"/>
        <v>0</v>
      </c>
      <c r="L30" s="8">
        <f t="shared" si="2"/>
        <v>0</v>
      </c>
      <c r="M30" s="5"/>
      <c r="N30" s="8">
        <f t="shared" si="3"/>
        <v>0</v>
      </c>
      <c r="O30" s="8">
        <f t="shared" si="4"/>
        <v>0</v>
      </c>
      <c r="P30" s="5"/>
      <c r="Q30" s="5"/>
      <c r="R30" s="5"/>
      <c r="S30" s="9">
        <f t="shared" si="5"/>
        <v>18590.733333333334</v>
      </c>
      <c r="T30" s="24">
        <v>275258</v>
      </c>
      <c r="U30" s="25">
        <f t="shared" si="6"/>
        <v>-256667.26666666666</v>
      </c>
    </row>
    <row r="31" spans="1:21" ht="15.75" x14ac:dyDescent="0.25">
      <c r="A31" s="5">
        <v>26</v>
      </c>
      <c r="B31" s="14" t="s">
        <v>53</v>
      </c>
      <c r="C31" s="7" t="s">
        <v>54</v>
      </c>
      <c r="D31" s="7" t="s">
        <v>22</v>
      </c>
      <c r="E31" s="8">
        <v>40000</v>
      </c>
      <c r="F31" s="8">
        <v>0</v>
      </c>
      <c r="G31" s="8"/>
      <c r="H31" s="26">
        <v>0</v>
      </c>
      <c r="I31" s="26">
        <f t="shared" si="0"/>
        <v>0</v>
      </c>
      <c r="J31" s="8">
        <v>0</v>
      </c>
      <c r="K31" s="8">
        <f t="shared" si="1"/>
        <v>0</v>
      </c>
      <c r="L31" s="8">
        <f t="shared" si="2"/>
        <v>0</v>
      </c>
      <c r="M31" s="5"/>
      <c r="N31" s="8">
        <f t="shared" si="3"/>
        <v>0</v>
      </c>
      <c r="O31" s="8">
        <f t="shared" si="4"/>
        <v>0</v>
      </c>
      <c r="P31" s="5"/>
      <c r="Q31" s="5"/>
      <c r="R31" s="5"/>
      <c r="S31" s="9">
        <f t="shared" si="5"/>
        <v>40000</v>
      </c>
      <c r="T31" s="24">
        <v>188388</v>
      </c>
      <c r="U31" s="25">
        <f t="shared" si="6"/>
        <v>-148388</v>
      </c>
    </row>
    <row r="32" spans="1:21" ht="15.75" x14ac:dyDescent="0.25">
      <c r="A32" s="5">
        <v>27</v>
      </c>
      <c r="B32" s="14" t="s">
        <v>55</v>
      </c>
      <c r="C32" s="7" t="s">
        <v>34</v>
      </c>
      <c r="D32" s="7" t="s">
        <v>22</v>
      </c>
      <c r="E32" s="8">
        <v>14666.666666666666</v>
      </c>
      <c r="F32" s="8">
        <v>6233.333333333333</v>
      </c>
      <c r="G32" s="8"/>
      <c r="H32" s="26">
        <v>0</v>
      </c>
      <c r="I32" s="26">
        <f t="shared" si="0"/>
        <v>0</v>
      </c>
      <c r="J32" s="8">
        <v>0</v>
      </c>
      <c r="K32" s="8">
        <f t="shared" si="1"/>
        <v>0</v>
      </c>
      <c r="L32" s="8">
        <f t="shared" si="2"/>
        <v>0</v>
      </c>
      <c r="M32" s="5"/>
      <c r="N32" s="8">
        <f t="shared" si="3"/>
        <v>0</v>
      </c>
      <c r="O32" s="8">
        <f t="shared" si="4"/>
        <v>0</v>
      </c>
      <c r="P32" s="5"/>
      <c r="Q32" s="5"/>
      <c r="R32" s="5"/>
      <c r="S32" s="9">
        <f t="shared" si="5"/>
        <v>20900</v>
      </c>
      <c r="T32" s="24">
        <v>26666.666666666664</v>
      </c>
      <c r="U32" s="25">
        <f t="shared" si="6"/>
        <v>-5766.6666666666642</v>
      </c>
    </row>
    <row r="33" spans="1:21" ht="15.75" x14ac:dyDescent="0.25">
      <c r="A33" s="5">
        <v>28</v>
      </c>
      <c r="B33" s="14" t="s">
        <v>56</v>
      </c>
      <c r="C33" s="7" t="s">
        <v>57</v>
      </c>
      <c r="D33" s="7" t="s">
        <v>22</v>
      </c>
      <c r="E33" s="8">
        <v>14666.666666666666</v>
      </c>
      <c r="F33" s="5">
        <v>6233.333333333333</v>
      </c>
      <c r="G33" s="8"/>
      <c r="H33" s="26">
        <v>0</v>
      </c>
      <c r="I33" s="26">
        <f t="shared" si="0"/>
        <v>0</v>
      </c>
      <c r="J33" s="8">
        <v>0</v>
      </c>
      <c r="K33" s="8">
        <f t="shared" si="1"/>
        <v>0</v>
      </c>
      <c r="L33" s="8">
        <f t="shared" si="2"/>
        <v>0</v>
      </c>
      <c r="M33" s="5"/>
      <c r="N33" s="8">
        <f t="shared" si="3"/>
        <v>0</v>
      </c>
      <c r="O33" s="8">
        <f t="shared" si="4"/>
        <v>0</v>
      </c>
      <c r="P33" s="5"/>
      <c r="Q33" s="5"/>
      <c r="R33" s="15"/>
      <c r="S33" s="9">
        <f t="shared" si="5"/>
        <v>20900</v>
      </c>
      <c r="T33" s="24">
        <v>192586.66666666666</v>
      </c>
      <c r="U33" s="25">
        <f t="shared" si="6"/>
        <v>-171686.66666666666</v>
      </c>
    </row>
    <row r="34" spans="1:21" ht="15.75" x14ac:dyDescent="0.25">
      <c r="A34" s="5">
        <v>29</v>
      </c>
      <c r="B34" s="14" t="s">
        <v>58</v>
      </c>
      <c r="C34" s="7" t="s">
        <v>24</v>
      </c>
      <c r="D34" s="7" t="s">
        <v>25</v>
      </c>
      <c r="E34" s="8">
        <v>14666.666666666666</v>
      </c>
      <c r="F34" s="8">
        <v>6233.333333333333</v>
      </c>
      <c r="G34" s="8"/>
      <c r="H34" s="26">
        <v>0</v>
      </c>
      <c r="I34" s="26">
        <f t="shared" si="0"/>
        <v>0</v>
      </c>
      <c r="J34" s="8">
        <v>0</v>
      </c>
      <c r="K34" s="8">
        <f t="shared" si="1"/>
        <v>0</v>
      </c>
      <c r="L34" s="8">
        <f t="shared" si="2"/>
        <v>0</v>
      </c>
      <c r="M34" s="5"/>
      <c r="N34" s="8">
        <f t="shared" si="3"/>
        <v>0</v>
      </c>
      <c r="O34" s="8">
        <f t="shared" si="4"/>
        <v>0</v>
      </c>
      <c r="P34" s="5"/>
      <c r="Q34" s="5"/>
      <c r="R34" s="5"/>
      <c r="S34" s="9">
        <f t="shared" si="5"/>
        <v>20900</v>
      </c>
      <c r="T34" s="24">
        <v>118126.66666666666</v>
      </c>
      <c r="U34" s="25">
        <f t="shared" si="6"/>
        <v>-97226.666666666657</v>
      </c>
    </row>
    <row r="35" spans="1:21" ht="15.75" x14ac:dyDescent="0.25">
      <c r="A35" s="5">
        <v>30</v>
      </c>
      <c r="B35" s="14" t="s">
        <v>59</v>
      </c>
      <c r="C35" s="7" t="s">
        <v>24</v>
      </c>
      <c r="D35" s="7" t="s">
        <v>19</v>
      </c>
      <c r="E35" s="8">
        <v>40000</v>
      </c>
      <c r="F35" s="8">
        <v>17000</v>
      </c>
      <c r="G35" s="8"/>
      <c r="H35" s="26">
        <v>148920</v>
      </c>
      <c r="I35" s="26">
        <f t="shared" si="0"/>
        <v>148920</v>
      </c>
      <c r="J35" s="8">
        <v>0</v>
      </c>
      <c r="K35" s="8">
        <f t="shared" si="1"/>
        <v>0</v>
      </c>
      <c r="L35" s="8">
        <f t="shared" si="2"/>
        <v>0</v>
      </c>
      <c r="M35" s="5"/>
      <c r="N35" s="8">
        <f t="shared" si="3"/>
        <v>0</v>
      </c>
      <c r="O35" s="8">
        <f t="shared" si="4"/>
        <v>0</v>
      </c>
      <c r="P35" s="5"/>
      <c r="Q35" s="5"/>
      <c r="R35" s="5"/>
      <c r="S35" s="9">
        <f t="shared" si="5"/>
        <v>205920</v>
      </c>
      <c r="T35" s="24">
        <v>279456.66666666669</v>
      </c>
      <c r="U35" s="25">
        <f t="shared" si="6"/>
        <v>-73536.666666666686</v>
      </c>
    </row>
    <row r="36" spans="1:21" ht="15.75" x14ac:dyDescent="0.25">
      <c r="A36" s="5">
        <v>31</v>
      </c>
      <c r="B36" s="14" t="s">
        <v>60</v>
      </c>
      <c r="C36" s="7" t="s">
        <v>22</v>
      </c>
      <c r="D36" s="7" t="s">
        <v>22</v>
      </c>
      <c r="E36" s="8">
        <v>30016</v>
      </c>
      <c r="F36" s="8">
        <v>17000</v>
      </c>
      <c r="G36" s="8"/>
      <c r="H36" s="26">
        <v>74460</v>
      </c>
      <c r="I36" s="26">
        <f t="shared" si="0"/>
        <v>74460</v>
      </c>
      <c r="J36" s="8">
        <v>0</v>
      </c>
      <c r="K36" s="8">
        <f t="shared" si="1"/>
        <v>0</v>
      </c>
      <c r="L36" s="8">
        <f t="shared" si="2"/>
        <v>0</v>
      </c>
      <c r="M36" s="5"/>
      <c r="N36" s="8">
        <f t="shared" si="3"/>
        <v>0</v>
      </c>
      <c r="O36" s="8">
        <f t="shared" si="4"/>
        <v>0</v>
      </c>
      <c r="P36" s="5"/>
      <c r="Q36" s="5"/>
      <c r="R36" s="5"/>
      <c r="S36" s="9">
        <f t="shared" si="5"/>
        <v>121476</v>
      </c>
      <c r="T36" s="24">
        <v>192586.66666666666</v>
      </c>
      <c r="U36" s="25">
        <f t="shared" si="6"/>
        <v>-71110.666666666657</v>
      </c>
    </row>
    <row r="37" spans="1:21" ht="15.75" x14ac:dyDescent="0.25">
      <c r="A37" s="5">
        <v>32</v>
      </c>
      <c r="B37" s="14" t="s">
        <v>61</v>
      </c>
      <c r="C37" s="7" t="s">
        <v>27</v>
      </c>
      <c r="D37" s="7" t="s">
        <v>27</v>
      </c>
      <c r="E37" s="8">
        <v>11445.133333333333</v>
      </c>
      <c r="F37" s="8">
        <v>6233.333333333333</v>
      </c>
      <c r="G37" s="8"/>
      <c r="H37" s="26">
        <v>0</v>
      </c>
      <c r="I37" s="26">
        <f t="shared" si="0"/>
        <v>0</v>
      </c>
      <c r="J37" s="8">
        <v>0</v>
      </c>
      <c r="K37" s="8">
        <f t="shared" si="1"/>
        <v>0</v>
      </c>
      <c r="L37" s="8">
        <f t="shared" si="2"/>
        <v>0</v>
      </c>
      <c r="M37" s="5"/>
      <c r="N37" s="8">
        <f t="shared" si="3"/>
        <v>0</v>
      </c>
      <c r="O37" s="8">
        <f t="shared" si="4"/>
        <v>0</v>
      </c>
      <c r="P37" s="5"/>
      <c r="Q37" s="5"/>
      <c r="R37" s="5"/>
      <c r="S37" s="9">
        <f t="shared" si="5"/>
        <v>17678.466666666667</v>
      </c>
      <c r="T37" s="24">
        <v>111470.66666666666</v>
      </c>
      <c r="U37" s="25">
        <f t="shared" si="6"/>
        <v>-93792.199999999983</v>
      </c>
    </row>
    <row r="38" spans="1:21" ht="15.75" x14ac:dyDescent="0.25">
      <c r="A38" s="5">
        <v>33</v>
      </c>
      <c r="B38" s="14" t="s">
        <v>62</v>
      </c>
      <c r="C38" s="7" t="s">
        <v>21</v>
      </c>
      <c r="D38" s="7" t="s">
        <v>22</v>
      </c>
      <c r="E38" s="8">
        <v>14666.666666666666</v>
      </c>
      <c r="F38" s="8">
        <v>6233.333333333333</v>
      </c>
      <c r="G38" s="8"/>
      <c r="H38" s="26">
        <v>0</v>
      </c>
      <c r="I38" s="26">
        <f t="shared" si="0"/>
        <v>0</v>
      </c>
      <c r="J38" s="8">
        <v>0</v>
      </c>
      <c r="K38" s="8">
        <f t="shared" si="1"/>
        <v>0</v>
      </c>
      <c r="L38" s="8">
        <f t="shared" si="2"/>
        <v>0</v>
      </c>
      <c r="M38" s="5"/>
      <c r="N38" s="8">
        <f t="shared" si="3"/>
        <v>0</v>
      </c>
      <c r="O38" s="8">
        <f t="shared" si="4"/>
        <v>0</v>
      </c>
      <c r="P38" s="5"/>
      <c r="Q38" s="5"/>
      <c r="R38" s="5"/>
      <c r="S38" s="9">
        <f t="shared" si="5"/>
        <v>20900</v>
      </c>
      <c r="T38" s="24">
        <v>273599.33333333331</v>
      </c>
      <c r="U38" s="25">
        <f t="shared" si="6"/>
        <v>-252699.33333333331</v>
      </c>
    </row>
    <row r="39" spans="1:21" ht="15.75" x14ac:dyDescent="0.25">
      <c r="A39" s="5">
        <v>34</v>
      </c>
      <c r="B39" s="14" t="s">
        <v>63</v>
      </c>
      <c r="C39" s="7" t="s">
        <v>29</v>
      </c>
      <c r="D39" s="7" t="s">
        <v>29</v>
      </c>
      <c r="E39" s="8">
        <v>12357.400000000001</v>
      </c>
      <c r="F39" s="8">
        <v>7333.333333333333</v>
      </c>
      <c r="G39" s="8"/>
      <c r="H39" s="26">
        <v>0</v>
      </c>
      <c r="I39" s="26">
        <f t="shared" si="0"/>
        <v>0</v>
      </c>
      <c r="J39" s="8">
        <v>0</v>
      </c>
      <c r="K39" s="8">
        <f t="shared" si="1"/>
        <v>0</v>
      </c>
      <c r="L39" s="8">
        <f t="shared" si="2"/>
        <v>0</v>
      </c>
      <c r="M39" s="5"/>
      <c r="N39" s="8">
        <f t="shared" si="3"/>
        <v>0</v>
      </c>
      <c r="O39" s="8">
        <f t="shared" si="4"/>
        <v>0</v>
      </c>
      <c r="P39" s="5"/>
      <c r="Q39" s="5"/>
      <c r="R39" s="5"/>
      <c r="S39" s="9">
        <f t="shared" si="5"/>
        <v>19690.733333333334</v>
      </c>
      <c r="T39" s="24">
        <v>198586.66666666666</v>
      </c>
      <c r="U39" s="25">
        <f t="shared" si="6"/>
        <v>-178895.93333333332</v>
      </c>
    </row>
    <row r="40" spans="1:21" ht="15.75" x14ac:dyDescent="0.25">
      <c r="A40" s="5">
        <v>35</v>
      </c>
      <c r="B40" s="14" t="s">
        <v>64</v>
      </c>
      <c r="C40" s="7" t="s">
        <v>22</v>
      </c>
      <c r="D40" s="7" t="s">
        <v>65</v>
      </c>
      <c r="E40" s="8">
        <v>11005.866666666667</v>
      </c>
      <c r="F40" s="8">
        <v>6233.333333333333</v>
      </c>
      <c r="G40" s="8"/>
      <c r="H40" s="26">
        <v>0</v>
      </c>
      <c r="I40" s="26">
        <f t="shared" si="0"/>
        <v>0</v>
      </c>
      <c r="J40" s="8">
        <v>0</v>
      </c>
      <c r="K40" s="8">
        <f t="shared" si="1"/>
        <v>0</v>
      </c>
      <c r="L40" s="8">
        <f t="shared" si="2"/>
        <v>0</v>
      </c>
      <c r="M40" s="5"/>
      <c r="N40" s="8">
        <f t="shared" si="3"/>
        <v>0</v>
      </c>
      <c r="O40" s="8">
        <f t="shared" si="4"/>
        <v>0</v>
      </c>
      <c r="P40" s="5"/>
      <c r="Q40" s="5"/>
      <c r="R40" s="5"/>
      <c r="S40" s="9">
        <f t="shared" si="5"/>
        <v>17239.2</v>
      </c>
      <c r="T40" s="24">
        <v>198834.24</v>
      </c>
      <c r="U40" s="25">
        <f t="shared" si="6"/>
        <v>-181595.03999999998</v>
      </c>
    </row>
    <row r="41" spans="1:21" ht="15.75" x14ac:dyDescent="0.25">
      <c r="A41" s="5">
        <v>36</v>
      </c>
      <c r="B41" s="14" t="s">
        <v>66</v>
      </c>
      <c r="C41" s="7" t="s">
        <v>27</v>
      </c>
      <c r="D41" s="7" t="s">
        <v>27</v>
      </c>
      <c r="E41" s="8">
        <v>11445.133333333333</v>
      </c>
      <c r="F41" s="8">
        <v>6233.333333333333</v>
      </c>
      <c r="G41" s="8"/>
      <c r="H41" s="26">
        <v>0</v>
      </c>
      <c r="I41" s="26">
        <f t="shared" si="0"/>
        <v>0</v>
      </c>
      <c r="J41" s="8">
        <v>0</v>
      </c>
      <c r="K41" s="8">
        <f t="shared" si="1"/>
        <v>0</v>
      </c>
      <c r="L41" s="8">
        <f t="shared" si="2"/>
        <v>0</v>
      </c>
      <c r="M41" s="5"/>
      <c r="N41" s="8">
        <f t="shared" si="3"/>
        <v>0</v>
      </c>
      <c r="O41" s="8">
        <f t="shared" si="4"/>
        <v>0</v>
      </c>
      <c r="P41" s="5"/>
      <c r="Q41" s="5"/>
      <c r="R41" s="5"/>
      <c r="S41" s="9">
        <f t="shared" si="5"/>
        <v>17678.466666666667</v>
      </c>
      <c r="T41" s="24">
        <v>185930.66666666666</v>
      </c>
      <c r="U41" s="25">
        <f t="shared" si="6"/>
        <v>-168252.19999999998</v>
      </c>
    </row>
    <row r="42" spans="1:21" ht="15.75" x14ac:dyDescent="0.25">
      <c r="A42" s="5">
        <v>37</v>
      </c>
      <c r="B42" s="14" t="s">
        <v>67</v>
      </c>
      <c r="C42" s="7" t="s">
        <v>30</v>
      </c>
      <c r="D42" s="7" t="s">
        <v>30</v>
      </c>
      <c r="E42" s="8">
        <v>14666.666666666666</v>
      </c>
      <c r="F42" s="8">
        <v>6233.333333333333</v>
      </c>
      <c r="G42" s="8"/>
      <c r="H42" s="26">
        <v>0</v>
      </c>
      <c r="I42" s="26">
        <f t="shared" si="0"/>
        <v>0</v>
      </c>
      <c r="J42" s="8">
        <v>0</v>
      </c>
      <c r="K42" s="8">
        <f t="shared" si="1"/>
        <v>0</v>
      </c>
      <c r="L42" s="8">
        <f t="shared" si="2"/>
        <v>0</v>
      </c>
      <c r="M42" s="5"/>
      <c r="N42" s="8">
        <f t="shared" si="3"/>
        <v>0</v>
      </c>
      <c r="O42" s="8">
        <f t="shared" si="4"/>
        <v>0</v>
      </c>
      <c r="P42" s="5"/>
      <c r="Q42" s="5"/>
      <c r="R42" s="5"/>
      <c r="S42" s="9">
        <f t="shared" si="5"/>
        <v>20900</v>
      </c>
      <c r="T42" s="24">
        <v>324480.77333333332</v>
      </c>
      <c r="U42" s="25">
        <f t="shared" si="6"/>
        <v>-303580.77333333332</v>
      </c>
    </row>
    <row r="43" spans="1:21" ht="15.75" x14ac:dyDescent="0.25">
      <c r="A43" s="5">
        <v>38</v>
      </c>
      <c r="B43" s="14" t="s">
        <v>68</v>
      </c>
      <c r="C43" s="7" t="s">
        <v>69</v>
      </c>
      <c r="D43" s="7" t="s">
        <v>65</v>
      </c>
      <c r="E43" s="8">
        <v>40000</v>
      </c>
      <c r="F43" s="8">
        <v>17000</v>
      </c>
      <c r="G43" s="8"/>
      <c r="H43" s="26">
        <v>74460</v>
      </c>
      <c r="I43" s="26">
        <f t="shared" si="0"/>
        <v>74460</v>
      </c>
      <c r="J43" s="8">
        <v>0</v>
      </c>
      <c r="K43" s="8">
        <f t="shared" si="1"/>
        <v>0</v>
      </c>
      <c r="L43" s="8">
        <f t="shared" si="2"/>
        <v>0</v>
      </c>
      <c r="M43" s="5"/>
      <c r="N43" s="8">
        <f t="shared" si="3"/>
        <v>0</v>
      </c>
      <c r="O43" s="8">
        <f t="shared" si="4"/>
        <v>0</v>
      </c>
      <c r="P43" s="5"/>
      <c r="Q43" s="5"/>
      <c r="R43" s="5"/>
      <c r="S43" s="9">
        <f t="shared" si="5"/>
        <v>131460</v>
      </c>
      <c r="T43" s="24">
        <v>43666.666666666664</v>
      </c>
      <c r="U43" s="25">
        <f t="shared" si="6"/>
        <v>87793.333333333343</v>
      </c>
    </row>
    <row r="44" spans="1:21" ht="15.75" x14ac:dyDescent="0.25">
      <c r="A44" s="5">
        <v>39</v>
      </c>
      <c r="B44" s="14" t="s">
        <v>70</v>
      </c>
      <c r="C44" s="7" t="s">
        <v>71</v>
      </c>
      <c r="D44" s="7" t="s">
        <v>43</v>
      </c>
      <c r="E44" s="8">
        <v>12479.5</v>
      </c>
      <c r="F44" s="8">
        <v>6233.333333333333</v>
      </c>
      <c r="G44" s="8"/>
      <c r="H44" s="26">
        <v>0</v>
      </c>
      <c r="I44" s="26">
        <f t="shared" si="0"/>
        <v>0</v>
      </c>
      <c r="J44" s="8">
        <v>0</v>
      </c>
      <c r="K44" s="8">
        <f t="shared" si="1"/>
        <v>0</v>
      </c>
      <c r="L44" s="8">
        <f t="shared" si="2"/>
        <v>0</v>
      </c>
      <c r="M44" s="5"/>
      <c r="N44" s="8">
        <f t="shared" si="3"/>
        <v>0</v>
      </c>
      <c r="O44" s="8">
        <f t="shared" si="4"/>
        <v>0</v>
      </c>
      <c r="P44" s="5"/>
      <c r="Q44" s="5"/>
      <c r="R44" s="5"/>
      <c r="S44" s="9">
        <f t="shared" si="5"/>
        <v>18712.833333333332</v>
      </c>
      <c r="T44" s="24">
        <v>192586.66666666666</v>
      </c>
      <c r="U44" s="25">
        <f t="shared" si="6"/>
        <v>-173873.83333333331</v>
      </c>
    </row>
    <row r="45" spans="1:21" ht="15.75" x14ac:dyDescent="0.25">
      <c r="A45" s="5">
        <v>40</v>
      </c>
      <c r="B45" s="14" t="s">
        <v>72</v>
      </c>
      <c r="C45" s="7" t="s">
        <v>73</v>
      </c>
      <c r="D45" s="7" t="s">
        <v>74</v>
      </c>
      <c r="E45" s="8">
        <v>11445.133333333333</v>
      </c>
      <c r="F45" s="8">
        <v>6233.333333333333</v>
      </c>
      <c r="G45" s="8"/>
      <c r="H45" s="26">
        <v>0</v>
      </c>
      <c r="I45" s="26">
        <f t="shared" si="0"/>
        <v>0</v>
      </c>
      <c r="J45" s="8">
        <v>0</v>
      </c>
      <c r="K45" s="8">
        <f t="shared" si="1"/>
        <v>0</v>
      </c>
      <c r="L45" s="8">
        <f t="shared" si="2"/>
        <v>0</v>
      </c>
      <c r="M45" s="5"/>
      <c r="N45" s="8">
        <f t="shared" si="3"/>
        <v>0</v>
      </c>
      <c r="O45" s="8">
        <f t="shared" si="4"/>
        <v>0</v>
      </c>
      <c r="P45" s="5"/>
      <c r="Q45" s="5"/>
      <c r="R45" s="5"/>
      <c r="S45" s="9">
        <f t="shared" si="5"/>
        <v>17678.466666666667</v>
      </c>
      <c r="T45" s="24">
        <v>188610</v>
      </c>
      <c r="U45" s="25">
        <f t="shared" si="6"/>
        <v>-170931.53333333333</v>
      </c>
    </row>
    <row r="46" spans="1:21" ht="15.75" x14ac:dyDescent="0.25">
      <c r="A46" s="5">
        <v>41</v>
      </c>
      <c r="B46" s="14" t="s">
        <v>75</v>
      </c>
      <c r="C46" s="7" t="s">
        <v>40</v>
      </c>
      <c r="D46" s="7" t="s">
        <v>94</v>
      </c>
      <c r="E46" s="8">
        <v>40000</v>
      </c>
      <c r="F46" s="8">
        <v>17000</v>
      </c>
      <c r="G46" s="8"/>
      <c r="H46" s="26">
        <v>148920</v>
      </c>
      <c r="I46" s="26">
        <f t="shared" si="0"/>
        <v>148920</v>
      </c>
      <c r="J46" s="8">
        <v>2000</v>
      </c>
      <c r="K46" s="8">
        <f t="shared" si="1"/>
        <v>300</v>
      </c>
      <c r="L46" s="8">
        <f t="shared" si="2"/>
        <v>1700</v>
      </c>
      <c r="M46" s="5"/>
      <c r="N46" s="8">
        <f t="shared" si="3"/>
        <v>0</v>
      </c>
      <c r="O46" s="8">
        <f t="shared" si="4"/>
        <v>0</v>
      </c>
      <c r="P46" s="5"/>
      <c r="Q46" s="5"/>
      <c r="R46" s="5"/>
      <c r="S46" s="9">
        <f t="shared" si="5"/>
        <v>207620</v>
      </c>
      <c r="T46" s="24">
        <v>459749.33333333331</v>
      </c>
      <c r="U46" s="25">
        <f t="shared" si="6"/>
        <v>-252129.33333333331</v>
      </c>
    </row>
    <row r="47" spans="1:21" ht="15.75" x14ac:dyDescent="0.25">
      <c r="A47" s="5">
        <v>42</v>
      </c>
      <c r="B47" s="14" t="s">
        <v>76</v>
      </c>
      <c r="C47" s="7" t="s">
        <v>19</v>
      </c>
      <c r="D47" s="7" t="s">
        <v>19</v>
      </c>
      <c r="E47" s="8">
        <v>14666.666666666666</v>
      </c>
      <c r="F47" s="8">
        <v>6233.333333333333</v>
      </c>
      <c r="G47" s="8"/>
      <c r="H47" s="26">
        <v>0</v>
      </c>
      <c r="I47" s="26">
        <f t="shared" si="0"/>
        <v>0</v>
      </c>
      <c r="J47" s="8">
        <v>0</v>
      </c>
      <c r="K47" s="8">
        <f t="shared" si="1"/>
        <v>0</v>
      </c>
      <c r="L47" s="8">
        <f t="shared" si="2"/>
        <v>0</v>
      </c>
      <c r="M47" s="5">
        <v>12833</v>
      </c>
      <c r="N47" s="8">
        <f t="shared" si="3"/>
        <v>1924.9499999999998</v>
      </c>
      <c r="O47" s="8">
        <f t="shared" si="4"/>
        <v>10908.05</v>
      </c>
      <c r="P47" s="5"/>
      <c r="Q47" s="5"/>
      <c r="R47" s="5"/>
      <c r="S47" s="9">
        <f t="shared" si="5"/>
        <v>31808.05</v>
      </c>
      <c r="T47" s="24">
        <v>185930.66666666666</v>
      </c>
      <c r="U47" s="25">
        <f t="shared" si="6"/>
        <v>-154122.61666666667</v>
      </c>
    </row>
    <row r="48" spans="1:21" ht="15.75" x14ac:dyDescent="0.25">
      <c r="A48" s="5">
        <v>43</v>
      </c>
      <c r="B48" s="14" t="s">
        <v>77</v>
      </c>
      <c r="C48" s="7" t="s">
        <v>31</v>
      </c>
      <c r="D48" s="7" t="s">
        <v>22</v>
      </c>
      <c r="E48" s="8">
        <v>11005.866666666667</v>
      </c>
      <c r="F48" s="8">
        <v>6233.333333333333</v>
      </c>
      <c r="G48" s="8"/>
      <c r="H48" s="26">
        <v>0</v>
      </c>
      <c r="I48" s="26">
        <f t="shared" si="0"/>
        <v>0</v>
      </c>
      <c r="J48" s="8">
        <v>0</v>
      </c>
      <c r="K48" s="8">
        <f t="shared" si="1"/>
        <v>0</v>
      </c>
      <c r="L48" s="8">
        <f t="shared" si="2"/>
        <v>0</v>
      </c>
      <c r="M48" s="5"/>
      <c r="N48" s="8">
        <f t="shared" si="3"/>
        <v>0</v>
      </c>
      <c r="O48" s="8">
        <f t="shared" si="4"/>
        <v>0</v>
      </c>
      <c r="P48" s="5"/>
      <c r="Q48" s="5"/>
      <c r="R48" s="5"/>
      <c r="S48" s="9">
        <f t="shared" si="5"/>
        <v>17239.2</v>
      </c>
      <c r="T48" s="24">
        <v>222336.66666666666</v>
      </c>
      <c r="U48" s="25">
        <f t="shared" si="6"/>
        <v>-205097.46666666665</v>
      </c>
    </row>
    <row r="49" spans="1:21" ht="15.75" x14ac:dyDescent="0.25">
      <c r="A49" s="5">
        <v>44</v>
      </c>
      <c r="B49" s="14" t="s">
        <v>78</v>
      </c>
      <c r="C49" s="7" t="s">
        <v>79</v>
      </c>
      <c r="D49" s="7" t="s">
        <v>80</v>
      </c>
      <c r="E49" s="8">
        <v>40000</v>
      </c>
      <c r="F49" s="8">
        <v>17000</v>
      </c>
      <c r="G49" s="8"/>
      <c r="H49" s="26">
        <v>148920</v>
      </c>
      <c r="I49" s="26">
        <f t="shared" si="0"/>
        <v>148920</v>
      </c>
      <c r="J49" s="8">
        <v>2000</v>
      </c>
      <c r="K49" s="8">
        <f t="shared" si="1"/>
        <v>300</v>
      </c>
      <c r="L49" s="8">
        <f t="shared" si="2"/>
        <v>1700</v>
      </c>
      <c r="M49" s="8"/>
      <c r="N49" s="8">
        <f t="shared" si="3"/>
        <v>0</v>
      </c>
      <c r="O49" s="8">
        <f t="shared" si="4"/>
        <v>0</v>
      </c>
      <c r="P49" s="5"/>
      <c r="Q49" s="5"/>
      <c r="R49" s="5"/>
      <c r="S49" s="9">
        <f t="shared" si="5"/>
        <v>207620</v>
      </c>
      <c r="T49" s="24">
        <v>185930.66666666666</v>
      </c>
      <c r="U49" s="25">
        <f t="shared" si="6"/>
        <v>21689.333333333343</v>
      </c>
    </row>
    <row r="50" spans="1:21" ht="15.75" x14ac:dyDescent="0.25">
      <c r="A50" s="5">
        <v>45</v>
      </c>
      <c r="B50" s="14" t="s">
        <v>81</v>
      </c>
      <c r="C50" s="7" t="s">
        <v>29</v>
      </c>
      <c r="D50" s="7" t="s">
        <v>22</v>
      </c>
      <c r="E50" s="8">
        <v>12357.400000000001</v>
      </c>
      <c r="F50" s="8">
        <v>6233.333333333333</v>
      </c>
      <c r="G50" s="8"/>
      <c r="H50" s="26">
        <v>0</v>
      </c>
      <c r="I50" s="26">
        <f t="shared" si="0"/>
        <v>0</v>
      </c>
      <c r="J50" s="8">
        <v>0</v>
      </c>
      <c r="K50" s="8">
        <f t="shared" si="1"/>
        <v>0</v>
      </c>
      <c r="L50" s="8">
        <f t="shared" si="2"/>
        <v>0</v>
      </c>
      <c r="M50" s="5"/>
      <c r="N50" s="8">
        <f t="shared" si="3"/>
        <v>0</v>
      </c>
      <c r="O50" s="8">
        <f t="shared" si="4"/>
        <v>0</v>
      </c>
      <c r="P50" s="5"/>
      <c r="Q50" s="5"/>
      <c r="R50" s="5"/>
      <c r="S50" s="9">
        <f t="shared" si="5"/>
        <v>18590.733333333334</v>
      </c>
      <c r="T50" s="24">
        <v>316686.66666666669</v>
      </c>
      <c r="U50" s="25">
        <f t="shared" si="6"/>
        <v>-298095.93333333335</v>
      </c>
    </row>
    <row r="51" spans="1:21" ht="15.75" x14ac:dyDescent="0.25">
      <c r="A51" s="5">
        <v>46</v>
      </c>
      <c r="B51" s="14" t="s">
        <v>82</v>
      </c>
      <c r="C51" s="7" t="s">
        <v>30</v>
      </c>
      <c r="D51" s="7" t="s">
        <v>22</v>
      </c>
      <c r="E51" s="8">
        <v>14666.666666666666</v>
      </c>
      <c r="F51" s="8">
        <v>6233.333333333333</v>
      </c>
      <c r="G51" s="8"/>
      <c r="H51" s="26">
        <v>0</v>
      </c>
      <c r="I51" s="26">
        <f t="shared" si="0"/>
        <v>0</v>
      </c>
      <c r="J51" s="8">
        <v>0</v>
      </c>
      <c r="K51" s="8">
        <f t="shared" si="1"/>
        <v>0</v>
      </c>
      <c r="L51" s="8">
        <f t="shared" si="2"/>
        <v>0</v>
      </c>
      <c r="M51" s="5"/>
      <c r="N51" s="8">
        <f t="shared" si="3"/>
        <v>0</v>
      </c>
      <c r="O51" s="8">
        <f t="shared" si="4"/>
        <v>0</v>
      </c>
      <c r="P51" s="5"/>
      <c r="Q51" s="5"/>
      <c r="R51" s="5"/>
      <c r="S51" s="9">
        <f t="shared" si="5"/>
        <v>20900</v>
      </c>
      <c r="T51" s="24">
        <v>188388</v>
      </c>
      <c r="U51" s="25">
        <f t="shared" si="6"/>
        <v>-167488</v>
      </c>
    </row>
    <row r="52" spans="1:21" ht="15.75" x14ac:dyDescent="0.25">
      <c r="A52" s="5">
        <v>47</v>
      </c>
      <c r="B52" s="14" t="s">
        <v>83</v>
      </c>
      <c r="C52" s="7" t="s">
        <v>51</v>
      </c>
      <c r="D52" s="7" t="s">
        <v>22</v>
      </c>
      <c r="E52" s="8">
        <v>12357.400000000001</v>
      </c>
      <c r="F52" s="8">
        <v>6233.333333333333</v>
      </c>
      <c r="G52" s="8"/>
      <c r="H52" s="26">
        <v>0</v>
      </c>
      <c r="I52" s="26">
        <f t="shared" si="0"/>
        <v>0</v>
      </c>
      <c r="J52" s="8">
        <v>0</v>
      </c>
      <c r="K52" s="8">
        <f t="shared" si="1"/>
        <v>0</v>
      </c>
      <c r="L52" s="8">
        <f t="shared" si="2"/>
        <v>0</v>
      </c>
      <c r="M52" s="5"/>
      <c r="N52" s="8">
        <f t="shared" si="3"/>
        <v>0</v>
      </c>
      <c r="O52" s="8">
        <f t="shared" si="4"/>
        <v>0</v>
      </c>
      <c r="P52" s="5"/>
      <c r="Q52" s="5"/>
      <c r="R52" s="5"/>
      <c r="S52" s="9">
        <f t="shared" si="5"/>
        <v>18590.733333333334</v>
      </c>
      <c r="T52" s="24">
        <v>118126.66666666666</v>
      </c>
      <c r="U52" s="25">
        <f t="shared" si="6"/>
        <v>-99535.93333333332</v>
      </c>
    </row>
    <row r="53" spans="1:21" ht="15.75" x14ac:dyDescent="0.25">
      <c r="A53" s="5">
        <v>48</v>
      </c>
      <c r="B53" s="14" t="s">
        <v>84</v>
      </c>
      <c r="C53" s="7" t="s">
        <v>31</v>
      </c>
      <c r="D53" s="7" t="s">
        <v>22</v>
      </c>
      <c r="E53" s="8">
        <v>30016</v>
      </c>
      <c r="F53" s="8">
        <v>17000</v>
      </c>
      <c r="G53" s="8"/>
      <c r="H53" s="26">
        <v>78183.12</v>
      </c>
      <c r="I53" s="26">
        <f t="shared" si="0"/>
        <v>78183.12</v>
      </c>
      <c r="J53" s="8">
        <v>2000</v>
      </c>
      <c r="K53" s="8">
        <f t="shared" si="1"/>
        <v>300</v>
      </c>
      <c r="L53" s="8">
        <f t="shared" si="2"/>
        <v>1700</v>
      </c>
      <c r="M53" s="5"/>
      <c r="N53" s="8">
        <f t="shared" si="3"/>
        <v>0</v>
      </c>
      <c r="O53" s="8">
        <f t="shared" si="4"/>
        <v>0</v>
      </c>
      <c r="P53" s="5"/>
      <c r="Q53" s="5"/>
      <c r="R53" s="5"/>
      <c r="S53" s="9">
        <f t="shared" si="5"/>
        <v>126899.12</v>
      </c>
      <c r="T53" s="24">
        <v>113928</v>
      </c>
      <c r="U53" s="25">
        <f t="shared" si="6"/>
        <v>12971.119999999995</v>
      </c>
    </row>
    <row r="54" spans="1:21" ht="15.75" x14ac:dyDescent="0.25">
      <c r="A54" s="5">
        <v>49</v>
      </c>
      <c r="B54" s="14" t="s">
        <v>85</v>
      </c>
      <c r="C54" s="7" t="s">
        <v>24</v>
      </c>
      <c r="D54" s="7" t="s">
        <v>86</v>
      </c>
      <c r="E54" s="8">
        <v>14666.666666666666</v>
      </c>
      <c r="F54" s="8">
        <v>6233.333333333333</v>
      </c>
      <c r="G54" s="8"/>
      <c r="H54" s="26">
        <v>0</v>
      </c>
      <c r="I54" s="26">
        <f t="shared" si="0"/>
        <v>0</v>
      </c>
      <c r="J54" s="8">
        <v>0</v>
      </c>
      <c r="K54" s="8">
        <f t="shared" si="1"/>
        <v>0</v>
      </c>
      <c r="L54" s="8">
        <f t="shared" si="2"/>
        <v>0</v>
      </c>
      <c r="M54" s="5"/>
      <c r="N54" s="8">
        <f t="shared" si="3"/>
        <v>0</v>
      </c>
      <c r="O54" s="8">
        <f t="shared" si="4"/>
        <v>0</v>
      </c>
      <c r="P54" s="5"/>
      <c r="Q54" s="5"/>
      <c r="R54" s="5"/>
      <c r="S54" s="9">
        <f t="shared" si="5"/>
        <v>20900</v>
      </c>
      <c r="T54" s="24">
        <v>115193.78666666665</v>
      </c>
      <c r="U54" s="25">
        <f t="shared" si="6"/>
        <v>-94293.786666666652</v>
      </c>
    </row>
    <row r="55" spans="1:21" ht="15.75" x14ac:dyDescent="0.25">
      <c r="A55" s="5">
        <v>50</v>
      </c>
      <c r="B55" s="14" t="s">
        <v>87</v>
      </c>
      <c r="C55" s="7" t="s">
        <v>24</v>
      </c>
      <c r="D55" s="7" t="s">
        <v>282</v>
      </c>
      <c r="E55" s="8">
        <v>33702</v>
      </c>
      <c r="F55" s="8">
        <v>20000</v>
      </c>
      <c r="G55" s="8"/>
      <c r="H55" s="26">
        <v>171258.23999999999</v>
      </c>
      <c r="I55" s="26">
        <f t="shared" si="0"/>
        <v>171258.23999999999</v>
      </c>
      <c r="J55" s="8">
        <v>0</v>
      </c>
      <c r="K55" s="8">
        <f t="shared" si="1"/>
        <v>0</v>
      </c>
      <c r="L55" s="8">
        <f t="shared" si="2"/>
        <v>0</v>
      </c>
      <c r="M55" s="5"/>
      <c r="N55" s="8">
        <f t="shared" si="3"/>
        <v>0</v>
      </c>
      <c r="O55" s="8">
        <f t="shared" si="4"/>
        <v>0</v>
      </c>
      <c r="P55" s="5"/>
      <c r="Q55" s="5"/>
      <c r="R55" s="5"/>
      <c r="S55" s="9">
        <f t="shared" si="5"/>
        <v>224960.24</v>
      </c>
      <c r="T55" s="24">
        <v>316686.66666666669</v>
      </c>
      <c r="U55" s="25">
        <f t="shared" si="6"/>
        <v>-91726.426666666695</v>
      </c>
    </row>
    <row r="56" spans="1:21" ht="15.75" x14ac:dyDescent="0.25">
      <c r="A56" s="5">
        <v>51</v>
      </c>
      <c r="B56" s="14" t="s">
        <v>88</v>
      </c>
      <c r="C56" s="7" t="s">
        <v>69</v>
      </c>
      <c r="D56" s="7" t="s">
        <v>22</v>
      </c>
      <c r="E56" s="8">
        <v>40000</v>
      </c>
      <c r="F56" s="8">
        <v>17000</v>
      </c>
      <c r="G56" s="8"/>
      <c r="H56" s="26">
        <v>74460</v>
      </c>
      <c r="I56" s="26">
        <f t="shared" si="0"/>
        <v>74460</v>
      </c>
      <c r="J56" s="8">
        <v>2000</v>
      </c>
      <c r="K56" s="8">
        <f t="shared" si="1"/>
        <v>300</v>
      </c>
      <c r="L56" s="8">
        <f t="shared" si="2"/>
        <v>1700</v>
      </c>
      <c r="M56" s="5"/>
      <c r="N56" s="8">
        <f t="shared" si="3"/>
        <v>0</v>
      </c>
      <c r="O56" s="8">
        <f t="shared" si="4"/>
        <v>0</v>
      </c>
      <c r="P56" s="5"/>
      <c r="Q56" s="5"/>
      <c r="R56" s="5"/>
      <c r="S56" s="9">
        <f t="shared" si="5"/>
        <v>133160</v>
      </c>
      <c r="T56" s="24">
        <v>102629.12</v>
      </c>
      <c r="U56" s="25">
        <f t="shared" si="6"/>
        <v>30530.880000000005</v>
      </c>
    </row>
    <row r="57" spans="1:21" ht="15.75" x14ac:dyDescent="0.25">
      <c r="A57" s="5">
        <v>52</v>
      </c>
      <c r="B57" s="14" t="s">
        <v>89</v>
      </c>
      <c r="C57" s="7" t="s">
        <v>31</v>
      </c>
      <c r="D57" s="7" t="s">
        <v>22</v>
      </c>
      <c r="E57" s="8">
        <v>11005.866666666667</v>
      </c>
      <c r="F57" s="8">
        <v>6233.333333333333</v>
      </c>
      <c r="G57" s="8"/>
      <c r="H57" s="26">
        <v>0</v>
      </c>
      <c r="I57" s="26">
        <f t="shared" si="0"/>
        <v>0</v>
      </c>
      <c r="J57" s="8">
        <v>0</v>
      </c>
      <c r="K57" s="8">
        <f t="shared" si="1"/>
        <v>0</v>
      </c>
      <c r="L57" s="8">
        <f t="shared" si="2"/>
        <v>0</v>
      </c>
      <c r="M57" s="5"/>
      <c r="N57" s="8">
        <f t="shared" si="3"/>
        <v>0</v>
      </c>
      <c r="O57" s="8">
        <f t="shared" si="4"/>
        <v>0</v>
      </c>
      <c r="P57" s="5"/>
      <c r="Q57" s="5"/>
      <c r="R57" s="5"/>
      <c r="S57" s="9">
        <f t="shared" si="5"/>
        <v>17239.2</v>
      </c>
      <c r="T57" s="24">
        <v>43666.666666666664</v>
      </c>
      <c r="U57" s="25">
        <f t="shared" si="6"/>
        <v>-26427.466666666664</v>
      </c>
    </row>
    <row r="58" spans="1:21" ht="15.75" x14ac:dyDescent="0.25">
      <c r="A58" s="5">
        <v>53</v>
      </c>
      <c r="B58" s="14" t="s">
        <v>90</v>
      </c>
      <c r="C58" s="7" t="s">
        <v>43</v>
      </c>
      <c r="D58" s="7" t="s">
        <v>43</v>
      </c>
      <c r="E58" s="8">
        <v>12479.5</v>
      </c>
      <c r="F58" s="8">
        <v>6233.333333333333</v>
      </c>
      <c r="G58" s="8"/>
      <c r="H58" s="26">
        <v>0</v>
      </c>
      <c r="I58" s="26">
        <f t="shared" si="0"/>
        <v>0</v>
      </c>
      <c r="J58" s="8">
        <v>0</v>
      </c>
      <c r="K58" s="8">
        <f t="shared" si="1"/>
        <v>0</v>
      </c>
      <c r="L58" s="8">
        <f t="shared" si="2"/>
        <v>0</v>
      </c>
      <c r="M58" s="5"/>
      <c r="N58" s="8">
        <f t="shared" si="3"/>
        <v>0</v>
      </c>
      <c r="O58" s="8">
        <f t="shared" si="4"/>
        <v>0</v>
      </c>
      <c r="P58" s="5"/>
      <c r="Q58" s="5"/>
      <c r="R58" s="5"/>
      <c r="S58" s="9">
        <f t="shared" si="5"/>
        <v>18712.833333333332</v>
      </c>
      <c r="T58" s="24">
        <v>37010.666666666664</v>
      </c>
      <c r="U58" s="25">
        <f t="shared" si="6"/>
        <v>-18297.833333333332</v>
      </c>
    </row>
    <row r="59" spans="1:21" ht="15.75" x14ac:dyDescent="0.25">
      <c r="A59" s="5">
        <v>54</v>
      </c>
      <c r="B59" s="14" t="s">
        <v>91</v>
      </c>
      <c r="C59" s="7" t="s">
        <v>79</v>
      </c>
      <c r="D59" s="7" t="s">
        <v>21</v>
      </c>
      <c r="E59" s="8">
        <v>14666.666666666666</v>
      </c>
      <c r="F59" s="8">
        <v>6233.333333333333</v>
      </c>
      <c r="G59" s="8"/>
      <c r="H59" s="26">
        <v>0</v>
      </c>
      <c r="I59" s="26">
        <f t="shared" si="0"/>
        <v>0</v>
      </c>
      <c r="J59" s="8">
        <v>0</v>
      </c>
      <c r="K59" s="8">
        <f t="shared" si="1"/>
        <v>0</v>
      </c>
      <c r="L59" s="8">
        <f t="shared" si="2"/>
        <v>0</v>
      </c>
      <c r="M59" s="5">
        <v>12833</v>
      </c>
      <c r="N59" s="8">
        <f t="shared" si="3"/>
        <v>1924.9499999999998</v>
      </c>
      <c r="O59" s="8">
        <f t="shared" si="4"/>
        <v>10908.05</v>
      </c>
      <c r="P59" s="5"/>
      <c r="Q59" s="5"/>
      <c r="R59" s="5"/>
      <c r="S59" s="9">
        <f t="shared" si="5"/>
        <v>31808.05</v>
      </c>
      <c r="T59" s="24">
        <v>275480</v>
      </c>
      <c r="U59" s="25">
        <f t="shared" si="6"/>
        <v>-243671.95</v>
      </c>
    </row>
    <row r="60" spans="1:21" ht="15.75" x14ac:dyDescent="0.25">
      <c r="A60" s="5">
        <v>55</v>
      </c>
      <c r="B60" s="14" t="s">
        <v>92</v>
      </c>
      <c r="C60" s="7" t="s">
        <v>46</v>
      </c>
      <c r="D60" s="7" t="s">
        <v>22</v>
      </c>
      <c r="E60" s="8">
        <v>14666.666666666666</v>
      </c>
      <c r="F60" s="8">
        <v>6233.333333333333</v>
      </c>
      <c r="G60" s="8"/>
      <c r="H60" s="26">
        <v>0</v>
      </c>
      <c r="I60" s="26">
        <f t="shared" si="0"/>
        <v>0</v>
      </c>
      <c r="J60" s="8">
        <v>0</v>
      </c>
      <c r="K60" s="8">
        <f t="shared" si="1"/>
        <v>0</v>
      </c>
      <c r="L60" s="8">
        <f t="shared" si="2"/>
        <v>0</v>
      </c>
      <c r="M60" s="5"/>
      <c r="N60" s="8">
        <f t="shared" si="3"/>
        <v>0</v>
      </c>
      <c r="O60" s="8">
        <f t="shared" si="4"/>
        <v>0</v>
      </c>
      <c r="P60" s="5"/>
      <c r="Q60" s="5"/>
      <c r="R60" s="5"/>
      <c r="S60" s="9">
        <f t="shared" si="5"/>
        <v>20900</v>
      </c>
      <c r="T60" s="24">
        <v>309206.66666666669</v>
      </c>
      <c r="U60" s="25">
        <f t="shared" si="6"/>
        <v>-288306.66666666669</v>
      </c>
    </row>
    <row r="61" spans="1:21" ht="15.75" x14ac:dyDescent="0.25">
      <c r="A61" s="5">
        <v>56</v>
      </c>
      <c r="B61" s="14" t="s">
        <v>93</v>
      </c>
      <c r="C61" s="7" t="s">
        <v>94</v>
      </c>
      <c r="D61" s="7" t="s">
        <v>22</v>
      </c>
      <c r="E61" s="8">
        <v>14666.666666666666</v>
      </c>
      <c r="F61" s="8">
        <v>6233.333333333333</v>
      </c>
      <c r="G61" s="8"/>
      <c r="H61" s="26">
        <v>0</v>
      </c>
      <c r="I61" s="26">
        <f t="shared" si="0"/>
        <v>0</v>
      </c>
      <c r="J61" s="8">
        <v>0</v>
      </c>
      <c r="K61" s="8">
        <f t="shared" si="1"/>
        <v>0</v>
      </c>
      <c r="L61" s="8">
        <f t="shared" si="2"/>
        <v>0</v>
      </c>
      <c r="M61" s="5"/>
      <c r="N61" s="8">
        <f t="shared" si="3"/>
        <v>0</v>
      </c>
      <c r="O61" s="8">
        <f t="shared" si="4"/>
        <v>0</v>
      </c>
      <c r="P61" s="5"/>
      <c r="Q61" s="5"/>
      <c r="R61" s="5"/>
      <c r="S61" s="9">
        <f t="shared" si="5"/>
        <v>20900</v>
      </c>
      <c r="T61" s="24">
        <v>118126.66666666666</v>
      </c>
      <c r="U61" s="25">
        <f t="shared" si="6"/>
        <v>-97226.666666666657</v>
      </c>
    </row>
    <row r="62" spans="1:21" ht="15.75" x14ac:dyDescent="0.25">
      <c r="A62" s="5">
        <v>57</v>
      </c>
      <c r="B62" s="14" t="s">
        <v>95</v>
      </c>
      <c r="C62" s="7" t="s">
        <v>40</v>
      </c>
      <c r="D62" s="7" t="s">
        <v>22</v>
      </c>
      <c r="E62" s="8">
        <v>40000</v>
      </c>
      <c r="F62" s="8">
        <v>18700</v>
      </c>
      <c r="G62" s="8"/>
      <c r="H62" s="26">
        <v>78183.12</v>
      </c>
      <c r="I62" s="26">
        <f t="shared" si="0"/>
        <v>78183.12</v>
      </c>
      <c r="J62" s="8">
        <v>0</v>
      </c>
      <c r="K62" s="8">
        <f t="shared" si="1"/>
        <v>0</v>
      </c>
      <c r="L62" s="8">
        <f t="shared" si="2"/>
        <v>0</v>
      </c>
      <c r="M62" s="8"/>
      <c r="N62" s="8">
        <f t="shared" si="3"/>
        <v>0</v>
      </c>
      <c r="O62" s="8">
        <f t="shared" si="4"/>
        <v>0</v>
      </c>
      <c r="P62" s="5"/>
      <c r="Q62" s="5"/>
      <c r="R62" s="5"/>
      <c r="S62" s="9">
        <f t="shared" si="5"/>
        <v>136883.12</v>
      </c>
      <c r="T62" s="24">
        <v>167766.66666666666</v>
      </c>
      <c r="U62" s="25">
        <f t="shared" si="6"/>
        <v>-30883.546666666662</v>
      </c>
    </row>
    <row r="63" spans="1:21" ht="15.75" x14ac:dyDescent="0.25">
      <c r="A63" s="5">
        <v>58</v>
      </c>
      <c r="B63" s="14" t="s">
        <v>96</v>
      </c>
      <c r="C63" s="7" t="s">
        <v>22</v>
      </c>
      <c r="D63" s="7" t="s">
        <v>22</v>
      </c>
      <c r="E63" s="8">
        <v>30016</v>
      </c>
      <c r="F63" s="8">
        <v>18700</v>
      </c>
      <c r="G63" s="8"/>
      <c r="H63" s="26">
        <v>78183.12</v>
      </c>
      <c r="I63" s="26">
        <f t="shared" si="0"/>
        <v>78183.12</v>
      </c>
      <c r="J63" s="8">
        <v>0</v>
      </c>
      <c r="K63" s="8">
        <f t="shared" si="1"/>
        <v>0</v>
      </c>
      <c r="L63" s="8">
        <f t="shared" si="2"/>
        <v>0</v>
      </c>
      <c r="M63" s="5"/>
      <c r="N63" s="8">
        <f t="shared" si="3"/>
        <v>0</v>
      </c>
      <c r="O63" s="8">
        <f t="shared" si="4"/>
        <v>0</v>
      </c>
      <c r="P63" s="5"/>
      <c r="Q63" s="5"/>
      <c r="R63" s="5"/>
      <c r="S63" s="9">
        <f t="shared" si="5"/>
        <v>126899.12</v>
      </c>
      <c r="T63" s="24">
        <v>203032.90666666665</v>
      </c>
      <c r="U63" s="25">
        <f t="shared" si="6"/>
        <v>-76133.786666666652</v>
      </c>
    </row>
    <row r="64" spans="1:21" ht="15.75" x14ac:dyDescent="0.25">
      <c r="A64" s="5">
        <v>59</v>
      </c>
      <c r="B64" s="14" t="s">
        <v>97</v>
      </c>
      <c r="C64" s="7" t="s">
        <v>43</v>
      </c>
      <c r="D64" s="7" t="s">
        <v>98</v>
      </c>
      <c r="E64" s="8">
        <v>34035</v>
      </c>
      <c r="F64" s="8">
        <v>17000</v>
      </c>
      <c r="G64" s="8"/>
      <c r="H64" s="26">
        <v>148920</v>
      </c>
      <c r="I64" s="26">
        <f t="shared" si="0"/>
        <v>148920</v>
      </c>
      <c r="J64" s="8">
        <v>0</v>
      </c>
      <c r="K64" s="8">
        <f t="shared" si="1"/>
        <v>0</v>
      </c>
      <c r="L64" s="8">
        <f t="shared" si="2"/>
        <v>0</v>
      </c>
      <c r="M64" s="5"/>
      <c r="N64" s="8">
        <f t="shared" si="3"/>
        <v>0</v>
      </c>
      <c r="O64" s="8">
        <f t="shared" si="4"/>
        <v>0</v>
      </c>
      <c r="P64" s="5"/>
      <c r="Q64" s="5"/>
      <c r="R64" s="5"/>
      <c r="S64" s="9">
        <f t="shared" si="5"/>
        <v>199955</v>
      </c>
      <c r="T64" s="24">
        <v>118193.78666666665</v>
      </c>
      <c r="U64" s="25">
        <f t="shared" si="6"/>
        <v>81761.213333333348</v>
      </c>
    </row>
    <row r="65" spans="1:21" ht="15.75" x14ac:dyDescent="0.25">
      <c r="A65" s="5">
        <v>60</v>
      </c>
      <c r="B65" s="14" t="s">
        <v>99</v>
      </c>
      <c r="C65" s="7" t="s">
        <v>40</v>
      </c>
      <c r="D65" s="7" t="s">
        <v>40</v>
      </c>
      <c r="E65" s="8">
        <v>14666.666666666666</v>
      </c>
      <c r="F65" s="8">
        <v>6233.333333333333</v>
      </c>
      <c r="G65" s="8"/>
      <c r="H65" s="26">
        <v>0</v>
      </c>
      <c r="I65" s="26">
        <f t="shared" si="0"/>
        <v>0</v>
      </c>
      <c r="J65" s="8">
        <v>0</v>
      </c>
      <c r="K65" s="8">
        <f t="shared" si="1"/>
        <v>0</v>
      </c>
      <c r="L65" s="8">
        <f t="shared" si="2"/>
        <v>0</v>
      </c>
      <c r="M65" s="5"/>
      <c r="N65" s="8">
        <f t="shared" si="3"/>
        <v>0</v>
      </c>
      <c r="O65" s="8">
        <f t="shared" si="4"/>
        <v>0</v>
      </c>
      <c r="P65" s="5"/>
      <c r="Q65" s="5"/>
      <c r="R65" s="5"/>
      <c r="S65" s="9">
        <f t="shared" si="5"/>
        <v>20900</v>
      </c>
      <c r="T65" s="24">
        <v>188610</v>
      </c>
      <c r="U65" s="25">
        <f t="shared" si="6"/>
        <v>-167710</v>
      </c>
    </row>
    <row r="66" spans="1:21" ht="15.75" x14ac:dyDescent="0.25">
      <c r="A66" s="5">
        <v>61</v>
      </c>
      <c r="B66" s="14" t="s">
        <v>100</v>
      </c>
      <c r="C66" s="7" t="s">
        <v>31</v>
      </c>
      <c r="D66" s="7" t="s">
        <v>22</v>
      </c>
      <c r="E66" s="8">
        <v>30016</v>
      </c>
      <c r="F66" s="8">
        <v>17000</v>
      </c>
      <c r="G66" s="8"/>
      <c r="H66" s="26">
        <v>74460</v>
      </c>
      <c r="I66" s="26">
        <f t="shared" si="0"/>
        <v>74460</v>
      </c>
      <c r="J66" s="8">
        <v>0</v>
      </c>
      <c r="K66" s="8">
        <f t="shared" si="1"/>
        <v>0</v>
      </c>
      <c r="L66" s="8">
        <f t="shared" si="2"/>
        <v>0</v>
      </c>
      <c r="M66" s="5"/>
      <c r="N66" s="8">
        <f t="shared" si="3"/>
        <v>0</v>
      </c>
      <c r="O66" s="8">
        <f t="shared" si="4"/>
        <v>0</v>
      </c>
      <c r="P66" s="5"/>
      <c r="Q66" s="5"/>
      <c r="R66" s="5"/>
      <c r="S66" s="9">
        <f t="shared" si="5"/>
        <v>121476</v>
      </c>
      <c r="T66" s="24">
        <v>279456.66666666669</v>
      </c>
      <c r="U66" s="25">
        <f t="shared" si="6"/>
        <v>-157980.66666666669</v>
      </c>
    </row>
    <row r="67" spans="1:21" ht="15.75" x14ac:dyDescent="0.25">
      <c r="A67" s="5">
        <v>62</v>
      </c>
      <c r="B67" s="14" t="s">
        <v>101</v>
      </c>
      <c r="C67" s="7" t="s">
        <v>40</v>
      </c>
      <c r="D67" s="7" t="s">
        <v>40</v>
      </c>
      <c r="E67" s="8">
        <v>14666.666666666666</v>
      </c>
      <c r="F67" s="8">
        <v>6233.333333333333</v>
      </c>
      <c r="G67" s="8"/>
      <c r="H67" s="26">
        <v>0</v>
      </c>
      <c r="I67" s="26">
        <f t="shared" si="0"/>
        <v>0</v>
      </c>
      <c r="J67" s="8">
        <v>0</v>
      </c>
      <c r="K67" s="8">
        <f t="shared" si="1"/>
        <v>0</v>
      </c>
      <c r="L67" s="8">
        <f t="shared" si="2"/>
        <v>0</v>
      </c>
      <c r="M67" s="5">
        <v>12833</v>
      </c>
      <c r="N67" s="8">
        <f t="shared" si="3"/>
        <v>1924.9499999999998</v>
      </c>
      <c r="O67" s="8">
        <f t="shared" si="4"/>
        <v>10908.05</v>
      </c>
      <c r="P67" s="5"/>
      <c r="Q67" s="5"/>
      <c r="R67" s="5"/>
      <c r="S67" s="9">
        <f t="shared" si="5"/>
        <v>31808.05</v>
      </c>
      <c r="T67" s="24">
        <v>111470.66666666666</v>
      </c>
      <c r="U67" s="25">
        <f t="shared" si="6"/>
        <v>-79662.616666666654</v>
      </c>
    </row>
    <row r="68" spans="1:21" ht="15.75" x14ac:dyDescent="0.25">
      <c r="A68" s="5">
        <v>63</v>
      </c>
      <c r="B68" s="14" t="s">
        <v>102</v>
      </c>
      <c r="C68" s="7" t="s">
        <v>22</v>
      </c>
      <c r="D68" s="7" t="s">
        <v>22</v>
      </c>
      <c r="E68" s="8">
        <v>11005.866666666667</v>
      </c>
      <c r="F68" s="8">
        <v>6233.333333333333</v>
      </c>
      <c r="G68" s="8"/>
      <c r="H68" s="26">
        <v>0</v>
      </c>
      <c r="I68" s="26">
        <f t="shared" si="0"/>
        <v>0</v>
      </c>
      <c r="J68" s="8">
        <v>0</v>
      </c>
      <c r="K68" s="8">
        <f t="shared" si="1"/>
        <v>0</v>
      </c>
      <c r="L68" s="8">
        <f t="shared" si="2"/>
        <v>0</v>
      </c>
      <c r="M68" s="5"/>
      <c r="N68" s="8">
        <f t="shared" si="3"/>
        <v>0</v>
      </c>
      <c r="O68" s="8">
        <f t="shared" si="4"/>
        <v>0</v>
      </c>
      <c r="P68" s="5"/>
      <c r="Q68" s="5"/>
      <c r="R68" s="5"/>
      <c r="S68" s="9">
        <f t="shared" si="5"/>
        <v>17239.2</v>
      </c>
      <c r="T68" s="24">
        <v>309206.66666666669</v>
      </c>
      <c r="U68" s="25">
        <f t="shared" si="6"/>
        <v>-291967.46666666667</v>
      </c>
    </row>
    <row r="69" spans="1:21" ht="15.75" x14ac:dyDescent="0.25">
      <c r="A69" s="5">
        <v>64</v>
      </c>
      <c r="B69" s="14" t="s">
        <v>103</v>
      </c>
      <c r="C69" s="7" t="s">
        <v>57</v>
      </c>
      <c r="D69" s="7" t="s">
        <v>283</v>
      </c>
      <c r="E69" s="8">
        <v>40000</v>
      </c>
      <c r="F69" s="8">
        <v>17000</v>
      </c>
      <c r="G69" s="8"/>
      <c r="H69" s="26">
        <v>148920</v>
      </c>
      <c r="I69" s="26">
        <f t="shared" si="0"/>
        <v>148920</v>
      </c>
      <c r="J69" s="8">
        <v>2000</v>
      </c>
      <c r="K69" s="8">
        <f t="shared" si="1"/>
        <v>300</v>
      </c>
      <c r="L69" s="8">
        <f t="shared" si="2"/>
        <v>1700</v>
      </c>
      <c r="M69" s="5"/>
      <c r="N69" s="8">
        <f t="shared" si="3"/>
        <v>0</v>
      </c>
      <c r="O69" s="8">
        <f t="shared" si="4"/>
        <v>0</v>
      </c>
      <c r="P69" s="5"/>
      <c r="Q69" s="5"/>
      <c r="R69" s="5"/>
      <c r="S69" s="9">
        <f t="shared" si="5"/>
        <v>207620</v>
      </c>
      <c r="T69" s="24">
        <v>185930.66666666666</v>
      </c>
      <c r="U69" s="25">
        <f t="shared" si="6"/>
        <v>21689.333333333343</v>
      </c>
    </row>
    <row r="70" spans="1:21" ht="15.75" x14ac:dyDescent="0.25">
      <c r="A70" s="5">
        <v>65</v>
      </c>
      <c r="B70" s="14" t="s">
        <v>104</v>
      </c>
      <c r="C70" s="7" t="s">
        <v>27</v>
      </c>
      <c r="D70" s="7" t="s">
        <v>74</v>
      </c>
      <c r="E70" s="8">
        <v>11445.133333333333</v>
      </c>
      <c r="F70" s="8">
        <v>6233.333333333333</v>
      </c>
      <c r="G70" s="8"/>
      <c r="H70" s="26">
        <v>0</v>
      </c>
      <c r="I70" s="26">
        <f t="shared" si="0"/>
        <v>0</v>
      </c>
      <c r="J70" s="8">
        <v>0</v>
      </c>
      <c r="K70" s="8">
        <f t="shared" si="1"/>
        <v>0</v>
      </c>
      <c r="L70" s="8">
        <f t="shared" si="2"/>
        <v>0</v>
      </c>
      <c r="M70" s="8"/>
      <c r="N70" s="8">
        <f t="shared" si="3"/>
        <v>0</v>
      </c>
      <c r="O70" s="8">
        <f t="shared" si="4"/>
        <v>0</v>
      </c>
      <c r="P70" s="5"/>
      <c r="Q70" s="5"/>
      <c r="R70" s="5"/>
      <c r="S70" s="9">
        <f t="shared" si="5"/>
        <v>17678.466666666667</v>
      </c>
      <c r="T70" s="24">
        <v>316686.66666666669</v>
      </c>
      <c r="U70" s="25">
        <f t="shared" si="6"/>
        <v>-299008.2</v>
      </c>
    </row>
    <row r="71" spans="1:21" ht="15.75" x14ac:dyDescent="0.25">
      <c r="A71" s="5">
        <v>66</v>
      </c>
      <c r="B71" s="14" t="s">
        <v>105</v>
      </c>
      <c r="C71" s="7" t="s">
        <v>22</v>
      </c>
      <c r="D71" s="7"/>
      <c r="E71" s="8">
        <v>11005.866666666667</v>
      </c>
      <c r="F71" s="8">
        <v>6233.333333333333</v>
      </c>
      <c r="G71" s="8"/>
      <c r="H71" s="26">
        <v>0</v>
      </c>
      <c r="I71" s="26">
        <f t="shared" ref="I71:I134" si="7">H71</f>
        <v>0</v>
      </c>
      <c r="J71" s="8">
        <v>0</v>
      </c>
      <c r="K71" s="8">
        <f t="shared" ref="K71:K134" si="8">J71*15%</f>
        <v>0</v>
      </c>
      <c r="L71" s="8">
        <f t="shared" ref="L71:L134" si="9">J71-K71</f>
        <v>0</v>
      </c>
      <c r="M71" s="5"/>
      <c r="N71" s="8">
        <f t="shared" ref="N71:N134" si="10">M71*15%</f>
        <v>0</v>
      </c>
      <c r="O71" s="8">
        <f t="shared" ref="O71:O134" si="11">M71-N71</f>
        <v>0</v>
      </c>
      <c r="P71" s="5"/>
      <c r="Q71" s="5"/>
      <c r="R71" s="5"/>
      <c r="S71" s="9">
        <f t="shared" ref="S71:S134" si="12">E71+F71+G71+I71+L71+O71+P71+Q71</f>
        <v>17239.2</v>
      </c>
      <c r="T71" s="24">
        <v>186729.33333333334</v>
      </c>
      <c r="U71" s="25">
        <f t="shared" ref="U71:U134" si="13">S71-T71</f>
        <v>-169490.13333333333</v>
      </c>
    </row>
    <row r="72" spans="1:21" ht="15.75" x14ac:dyDescent="0.25">
      <c r="A72" s="5">
        <v>67</v>
      </c>
      <c r="B72" s="14" t="s">
        <v>106</v>
      </c>
      <c r="C72" s="7" t="s">
        <v>21</v>
      </c>
      <c r="D72" s="7" t="s">
        <v>107</v>
      </c>
      <c r="E72" s="8">
        <v>14666.666666666666</v>
      </c>
      <c r="F72" s="8">
        <v>6233.333333333333</v>
      </c>
      <c r="G72" s="8"/>
      <c r="H72" s="26">
        <v>0</v>
      </c>
      <c r="I72" s="26">
        <f t="shared" si="7"/>
        <v>0</v>
      </c>
      <c r="J72" s="8">
        <v>0</v>
      </c>
      <c r="K72" s="8">
        <f t="shared" si="8"/>
        <v>0</v>
      </c>
      <c r="L72" s="8">
        <f t="shared" si="9"/>
        <v>0</v>
      </c>
      <c r="M72" s="5"/>
      <c r="N72" s="8">
        <f t="shared" si="10"/>
        <v>0</v>
      </c>
      <c r="O72" s="8">
        <f t="shared" si="11"/>
        <v>0</v>
      </c>
      <c r="P72" s="5"/>
      <c r="Q72" s="5"/>
      <c r="R72" s="5"/>
      <c r="S72" s="9">
        <f t="shared" si="12"/>
        <v>20900</v>
      </c>
      <c r="T72" s="24">
        <v>37010.666666666664</v>
      </c>
      <c r="U72" s="25">
        <f t="shared" si="13"/>
        <v>-16110.666666666664</v>
      </c>
    </row>
    <row r="73" spans="1:21" ht="15.75" x14ac:dyDescent="0.25">
      <c r="A73" s="5">
        <v>68</v>
      </c>
      <c r="B73" s="14" t="s">
        <v>108</v>
      </c>
      <c r="C73" s="7" t="s">
        <v>79</v>
      </c>
      <c r="D73" s="7" t="s">
        <v>21</v>
      </c>
      <c r="E73" s="8">
        <v>14666.666666666666</v>
      </c>
      <c r="F73" s="8">
        <v>6233.333333333333</v>
      </c>
      <c r="G73" s="8"/>
      <c r="H73" s="26">
        <v>0</v>
      </c>
      <c r="I73" s="26">
        <f t="shared" si="7"/>
        <v>0</v>
      </c>
      <c r="J73" s="8">
        <v>0</v>
      </c>
      <c r="K73" s="8">
        <f t="shared" si="8"/>
        <v>0</v>
      </c>
      <c r="L73" s="8">
        <f t="shared" si="9"/>
        <v>0</v>
      </c>
      <c r="M73" s="5">
        <v>12833</v>
      </c>
      <c r="N73" s="8">
        <f t="shared" si="10"/>
        <v>1924.9499999999998</v>
      </c>
      <c r="O73" s="8">
        <f t="shared" si="11"/>
        <v>10908.05</v>
      </c>
      <c r="P73" s="5"/>
      <c r="Q73" s="5"/>
      <c r="R73" s="5"/>
      <c r="S73" s="9">
        <f t="shared" si="12"/>
        <v>31808.05</v>
      </c>
      <c r="T73" s="24">
        <v>217406.66666666666</v>
      </c>
      <c r="U73" s="25">
        <f t="shared" si="13"/>
        <v>-185598.61666666667</v>
      </c>
    </row>
    <row r="74" spans="1:21" ht="15.75" x14ac:dyDescent="0.25">
      <c r="A74" s="5">
        <v>69</v>
      </c>
      <c r="B74" s="14" t="s">
        <v>109</v>
      </c>
      <c r="C74" s="7" t="s">
        <v>43</v>
      </c>
      <c r="D74" s="7" t="s">
        <v>110</v>
      </c>
      <c r="E74" s="8">
        <v>12479.5</v>
      </c>
      <c r="F74" s="8">
        <v>6233.333333333333</v>
      </c>
      <c r="G74" s="8"/>
      <c r="H74" s="26">
        <v>0</v>
      </c>
      <c r="I74" s="26">
        <f t="shared" si="7"/>
        <v>0</v>
      </c>
      <c r="J74" s="8">
        <v>0</v>
      </c>
      <c r="K74" s="8">
        <f t="shared" si="8"/>
        <v>0</v>
      </c>
      <c r="L74" s="8">
        <f t="shared" si="9"/>
        <v>0</v>
      </c>
      <c r="M74" s="5"/>
      <c r="N74" s="8">
        <f t="shared" si="10"/>
        <v>0</v>
      </c>
      <c r="O74" s="8">
        <f t="shared" si="11"/>
        <v>0</v>
      </c>
      <c r="P74" s="5"/>
      <c r="Q74" s="5"/>
      <c r="R74" s="5"/>
      <c r="S74" s="9">
        <f t="shared" si="12"/>
        <v>18712.833333333332</v>
      </c>
      <c r="T74" s="24">
        <v>222336.66666666666</v>
      </c>
      <c r="U74" s="25">
        <f t="shared" si="13"/>
        <v>-203623.83333333331</v>
      </c>
    </row>
    <row r="75" spans="1:21" ht="15.75" x14ac:dyDescent="0.25">
      <c r="A75" s="5">
        <v>70</v>
      </c>
      <c r="B75" s="14" t="s">
        <v>201</v>
      </c>
      <c r="C75" s="7" t="s">
        <v>22</v>
      </c>
      <c r="D75" s="7" t="s">
        <v>22</v>
      </c>
      <c r="E75" s="8">
        <v>30016</v>
      </c>
      <c r="F75" s="8">
        <v>17000</v>
      </c>
      <c r="G75" s="8"/>
      <c r="H75" s="26">
        <v>74460</v>
      </c>
      <c r="I75" s="26">
        <f t="shared" si="7"/>
        <v>74460</v>
      </c>
      <c r="J75" s="8">
        <v>4000</v>
      </c>
      <c r="K75" s="8">
        <f t="shared" si="8"/>
        <v>600</v>
      </c>
      <c r="L75" s="8">
        <f t="shared" si="9"/>
        <v>3400</v>
      </c>
      <c r="M75" s="5"/>
      <c r="N75" s="8">
        <f t="shared" si="10"/>
        <v>0</v>
      </c>
      <c r="O75" s="8">
        <f t="shared" si="11"/>
        <v>0</v>
      </c>
      <c r="P75" s="5"/>
      <c r="Q75" s="5"/>
      <c r="R75" s="5"/>
      <c r="S75" s="9">
        <f t="shared" si="12"/>
        <v>124876</v>
      </c>
      <c r="T75" s="24">
        <v>287890</v>
      </c>
      <c r="U75" s="25">
        <f t="shared" si="13"/>
        <v>-163014</v>
      </c>
    </row>
    <row r="76" spans="1:21" ht="15.75" x14ac:dyDescent="0.25">
      <c r="A76" s="5">
        <v>71</v>
      </c>
      <c r="B76" s="14" t="s">
        <v>111</v>
      </c>
      <c r="C76" s="7" t="s">
        <v>30</v>
      </c>
      <c r="D76" s="7" t="s">
        <v>112</v>
      </c>
      <c r="E76" s="8">
        <v>40000</v>
      </c>
      <c r="F76" s="8">
        <v>17000</v>
      </c>
      <c r="G76" s="8"/>
      <c r="H76" s="26">
        <v>148920</v>
      </c>
      <c r="I76" s="26">
        <f t="shared" si="7"/>
        <v>148920</v>
      </c>
      <c r="J76" s="8">
        <v>2000</v>
      </c>
      <c r="K76" s="8">
        <f t="shared" si="8"/>
        <v>300</v>
      </c>
      <c r="L76" s="8">
        <f t="shared" si="9"/>
        <v>1700</v>
      </c>
      <c r="M76" s="8"/>
      <c r="N76" s="8">
        <f t="shared" si="10"/>
        <v>0</v>
      </c>
      <c r="O76" s="8">
        <f t="shared" si="11"/>
        <v>0</v>
      </c>
      <c r="P76" s="5"/>
      <c r="Q76" s="5"/>
      <c r="R76" s="5"/>
      <c r="S76" s="9">
        <f t="shared" si="12"/>
        <v>207620</v>
      </c>
      <c r="T76" s="24">
        <v>185930.66666666666</v>
      </c>
      <c r="U76" s="25">
        <f t="shared" si="13"/>
        <v>21689.333333333343</v>
      </c>
    </row>
    <row r="77" spans="1:21" ht="15.75" x14ac:dyDescent="0.25">
      <c r="A77" s="5">
        <v>72</v>
      </c>
      <c r="B77" s="14" t="s">
        <v>113</v>
      </c>
      <c r="C77" s="7" t="s">
        <v>114</v>
      </c>
      <c r="D77" s="7" t="s">
        <v>22</v>
      </c>
      <c r="E77" s="8">
        <v>14666.666666666666</v>
      </c>
      <c r="F77" s="8">
        <v>6233.333333333333</v>
      </c>
      <c r="G77" s="8"/>
      <c r="H77" s="26">
        <v>0</v>
      </c>
      <c r="I77" s="26">
        <f t="shared" si="7"/>
        <v>0</v>
      </c>
      <c r="J77" s="8">
        <v>0</v>
      </c>
      <c r="K77" s="8">
        <f t="shared" si="8"/>
        <v>0</v>
      </c>
      <c r="L77" s="8">
        <f t="shared" si="9"/>
        <v>0</v>
      </c>
      <c r="M77" s="5"/>
      <c r="N77" s="8">
        <f t="shared" si="10"/>
        <v>0</v>
      </c>
      <c r="O77" s="8">
        <f t="shared" si="11"/>
        <v>0</v>
      </c>
      <c r="P77" s="5"/>
      <c r="Q77" s="5"/>
      <c r="R77" s="5"/>
      <c r="S77" s="9">
        <f t="shared" si="12"/>
        <v>20900</v>
      </c>
      <c r="T77" s="24">
        <v>304276.66666666669</v>
      </c>
      <c r="U77" s="25">
        <f t="shared" si="13"/>
        <v>-283376.66666666669</v>
      </c>
    </row>
    <row r="78" spans="1:21" ht="15.75" x14ac:dyDescent="0.25">
      <c r="A78" s="5">
        <v>73</v>
      </c>
      <c r="B78" s="14" t="s">
        <v>115</v>
      </c>
      <c r="C78" s="7" t="s">
        <v>54</v>
      </c>
      <c r="D78" s="7" t="s">
        <v>54</v>
      </c>
      <c r="E78" s="8">
        <v>14666.666666666666</v>
      </c>
      <c r="F78" s="8">
        <v>6233.333333333333</v>
      </c>
      <c r="G78" s="8"/>
      <c r="H78" s="26">
        <v>0</v>
      </c>
      <c r="I78" s="26">
        <f t="shared" si="7"/>
        <v>0</v>
      </c>
      <c r="J78" s="8">
        <v>0</v>
      </c>
      <c r="K78" s="8">
        <f t="shared" si="8"/>
        <v>0</v>
      </c>
      <c r="L78" s="8">
        <f t="shared" si="9"/>
        <v>0</v>
      </c>
      <c r="M78" s="5">
        <v>12833</v>
      </c>
      <c r="N78" s="8">
        <f t="shared" si="10"/>
        <v>1924.9499999999998</v>
      </c>
      <c r="O78" s="8">
        <f t="shared" si="11"/>
        <v>10908.05</v>
      </c>
      <c r="P78" s="5"/>
      <c r="Q78" s="5"/>
      <c r="R78" s="5"/>
      <c r="S78" s="9">
        <f t="shared" si="12"/>
        <v>31808.05</v>
      </c>
      <c r="T78" s="24">
        <v>180176.66666666666</v>
      </c>
      <c r="U78" s="25">
        <f t="shared" si="13"/>
        <v>-148368.61666666667</v>
      </c>
    </row>
    <row r="79" spans="1:21" ht="15.75" x14ac:dyDescent="0.25">
      <c r="A79" s="5">
        <v>74</v>
      </c>
      <c r="B79" s="14" t="s">
        <v>116</v>
      </c>
      <c r="C79" s="7" t="s">
        <v>24</v>
      </c>
      <c r="D79" s="7" t="s">
        <v>19</v>
      </c>
      <c r="E79" s="8">
        <v>14666.666666666666</v>
      </c>
      <c r="F79" s="8">
        <v>6233.333333333333</v>
      </c>
      <c r="G79" s="8"/>
      <c r="H79" s="26">
        <v>0</v>
      </c>
      <c r="I79" s="26">
        <f t="shared" si="7"/>
        <v>0</v>
      </c>
      <c r="J79" s="8">
        <v>0</v>
      </c>
      <c r="K79" s="8">
        <f t="shared" si="8"/>
        <v>0</v>
      </c>
      <c r="L79" s="8">
        <f t="shared" si="9"/>
        <v>0</v>
      </c>
      <c r="M79" s="5"/>
      <c r="N79" s="8">
        <f t="shared" si="10"/>
        <v>0</v>
      </c>
      <c r="O79" s="8">
        <f t="shared" si="11"/>
        <v>0</v>
      </c>
      <c r="P79" s="5"/>
      <c r="Q79" s="5"/>
      <c r="R79" s="5"/>
      <c r="S79" s="9">
        <f t="shared" si="12"/>
        <v>20900</v>
      </c>
      <c r="T79" s="24">
        <v>222336.66666666666</v>
      </c>
      <c r="U79" s="25">
        <f t="shared" si="13"/>
        <v>-201436.66666666666</v>
      </c>
    </row>
    <row r="80" spans="1:21" ht="15.75" x14ac:dyDescent="0.25">
      <c r="A80" s="5">
        <v>75</v>
      </c>
      <c r="B80" s="14" t="s">
        <v>117</v>
      </c>
      <c r="C80" s="7" t="s">
        <v>31</v>
      </c>
      <c r="D80" s="7" t="s">
        <v>22</v>
      </c>
      <c r="E80" s="8">
        <v>11005.866666666667</v>
      </c>
      <c r="F80" s="8">
        <v>6233.333333333333</v>
      </c>
      <c r="G80" s="8"/>
      <c r="H80" s="26">
        <v>0</v>
      </c>
      <c r="I80" s="26">
        <f t="shared" si="7"/>
        <v>0</v>
      </c>
      <c r="J80" s="8">
        <v>0</v>
      </c>
      <c r="K80" s="8">
        <f t="shared" si="8"/>
        <v>0</v>
      </c>
      <c r="L80" s="8">
        <f t="shared" si="9"/>
        <v>0</v>
      </c>
      <c r="M80" s="5"/>
      <c r="N80" s="8">
        <f t="shared" si="10"/>
        <v>0</v>
      </c>
      <c r="O80" s="8">
        <f t="shared" si="11"/>
        <v>0</v>
      </c>
      <c r="P80" s="5"/>
      <c r="Q80" s="5"/>
      <c r="R80" s="5"/>
      <c r="S80" s="9">
        <f t="shared" si="12"/>
        <v>17239.2</v>
      </c>
      <c r="T80" s="24">
        <v>279456.66666666669</v>
      </c>
      <c r="U80" s="25">
        <f t="shared" si="13"/>
        <v>-262217.46666666667</v>
      </c>
    </row>
    <row r="81" spans="1:21" ht="15.75" x14ac:dyDescent="0.25">
      <c r="A81" s="5">
        <v>76</v>
      </c>
      <c r="B81" s="14" t="s">
        <v>118</v>
      </c>
      <c r="C81" s="7" t="s">
        <v>24</v>
      </c>
      <c r="D81" s="7" t="s">
        <v>22</v>
      </c>
      <c r="E81" s="8">
        <v>14666.666666666666</v>
      </c>
      <c r="F81" s="8">
        <v>6233.333333333333</v>
      </c>
      <c r="G81" s="8"/>
      <c r="H81" s="26">
        <v>0</v>
      </c>
      <c r="I81" s="26">
        <f t="shared" si="7"/>
        <v>0</v>
      </c>
      <c r="J81" s="8">
        <v>0</v>
      </c>
      <c r="K81" s="8">
        <f t="shared" si="8"/>
        <v>0</v>
      </c>
      <c r="L81" s="8">
        <f t="shared" si="9"/>
        <v>0</v>
      </c>
      <c r="M81" s="8"/>
      <c r="N81" s="8">
        <f t="shared" si="10"/>
        <v>0</v>
      </c>
      <c r="O81" s="8">
        <f t="shared" si="11"/>
        <v>0</v>
      </c>
      <c r="P81" s="5"/>
      <c r="Q81" s="5"/>
      <c r="R81" s="5"/>
      <c r="S81" s="9">
        <f t="shared" si="12"/>
        <v>20900</v>
      </c>
      <c r="T81" s="24">
        <v>185930.66666666666</v>
      </c>
      <c r="U81" s="25">
        <f t="shared" si="13"/>
        <v>-165030.66666666666</v>
      </c>
    </row>
    <row r="82" spans="1:21" ht="15.75" x14ac:dyDescent="0.25">
      <c r="A82" s="5">
        <v>77</v>
      </c>
      <c r="B82" s="14" t="s">
        <v>119</v>
      </c>
      <c r="C82" s="7" t="s">
        <v>31</v>
      </c>
      <c r="D82" s="7" t="s">
        <v>31</v>
      </c>
      <c r="E82" s="8">
        <v>30016</v>
      </c>
      <c r="F82" s="8">
        <v>17000</v>
      </c>
      <c r="G82" s="8"/>
      <c r="H82" s="26">
        <v>0</v>
      </c>
      <c r="I82" s="26">
        <f t="shared" si="7"/>
        <v>0</v>
      </c>
      <c r="J82" s="8">
        <v>0</v>
      </c>
      <c r="K82" s="8">
        <f t="shared" si="8"/>
        <v>0</v>
      </c>
      <c r="L82" s="8">
        <f t="shared" si="9"/>
        <v>0</v>
      </c>
      <c r="M82" s="8"/>
      <c r="N82" s="8">
        <f t="shared" si="10"/>
        <v>0</v>
      </c>
      <c r="O82" s="8">
        <f t="shared" si="11"/>
        <v>0</v>
      </c>
      <c r="P82" s="5"/>
      <c r="Q82" s="5"/>
      <c r="R82" s="5"/>
      <c r="S82" s="9">
        <f t="shared" si="12"/>
        <v>47016</v>
      </c>
      <c r="T82" s="24">
        <v>192586.66666666666</v>
      </c>
      <c r="U82" s="25">
        <f t="shared" si="13"/>
        <v>-145570.66666666666</v>
      </c>
    </row>
    <row r="83" spans="1:21" ht="15.75" x14ac:dyDescent="0.25">
      <c r="A83" s="5">
        <v>78</v>
      </c>
      <c r="B83" s="14" t="s">
        <v>120</v>
      </c>
      <c r="C83" s="7" t="s">
        <v>19</v>
      </c>
      <c r="D83" s="7" t="s">
        <v>22</v>
      </c>
      <c r="E83" s="8">
        <v>14666.666666666666</v>
      </c>
      <c r="F83" s="8">
        <v>6233.333333333333</v>
      </c>
      <c r="G83" s="8"/>
      <c r="H83" s="26">
        <v>0</v>
      </c>
      <c r="I83" s="26">
        <f t="shared" si="7"/>
        <v>0</v>
      </c>
      <c r="J83" s="8">
        <v>0</v>
      </c>
      <c r="K83" s="8">
        <f t="shared" si="8"/>
        <v>0</v>
      </c>
      <c r="L83" s="8">
        <f t="shared" si="9"/>
        <v>0</v>
      </c>
      <c r="M83" s="5"/>
      <c r="N83" s="8">
        <f t="shared" si="10"/>
        <v>0</v>
      </c>
      <c r="O83" s="8">
        <f t="shared" si="11"/>
        <v>0</v>
      </c>
      <c r="P83" s="5"/>
      <c r="Q83" s="5"/>
      <c r="R83" s="5"/>
      <c r="S83" s="9">
        <f t="shared" si="12"/>
        <v>20900</v>
      </c>
      <c r="T83" s="24">
        <v>37010.666666666664</v>
      </c>
      <c r="U83" s="25">
        <f t="shared" si="13"/>
        <v>-16110.666666666664</v>
      </c>
    </row>
    <row r="84" spans="1:21" ht="15.75" x14ac:dyDescent="0.25">
      <c r="A84" s="5">
        <v>79</v>
      </c>
      <c r="B84" s="14" t="s">
        <v>121</v>
      </c>
      <c r="C84" s="7" t="s">
        <v>22</v>
      </c>
      <c r="D84" s="7" t="s">
        <v>22</v>
      </c>
      <c r="E84" s="8">
        <v>30016</v>
      </c>
      <c r="F84" s="8">
        <v>17000</v>
      </c>
      <c r="G84" s="8"/>
      <c r="H84" s="26">
        <v>0</v>
      </c>
      <c r="I84" s="26">
        <f t="shared" si="7"/>
        <v>0</v>
      </c>
      <c r="J84" s="8">
        <v>0</v>
      </c>
      <c r="K84" s="8">
        <f t="shared" si="8"/>
        <v>0</v>
      </c>
      <c r="L84" s="8">
        <f t="shared" si="9"/>
        <v>0</v>
      </c>
      <c r="M84" s="5"/>
      <c r="N84" s="8">
        <f t="shared" si="10"/>
        <v>0</v>
      </c>
      <c r="O84" s="8">
        <f t="shared" si="11"/>
        <v>0</v>
      </c>
      <c r="P84" s="5"/>
      <c r="Q84" s="5"/>
      <c r="R84" s="5"/>
      <c r="S84" s="9">
        <f t="shared" si="12"/>
        <v>47016</v>
      </c>
      <c r="T84" s="24">
        <v>118126.66666666666</v>
      </c>
      <c r="U84" s="25">
        <f t="shared" si="13"/>
        <v>-71110.666666666657</v>
      </c>
    </row>
    <row r="85" spans="1:21" ht="15.75" x14ac:dyDescent="0.25">
      <c r="A85" s="5">
        <v>80</v>
      </c>
      <c r="B85" s="14" t="s">
        <v>122</v>
      </c>
      <c r="C85" s="7" t="s">
        <v>34</v>
      </c>
      <c r="D85" s="7" t="s">
        <v>22</v>
      </c>
      <c r="E85" s="8">
        <v>14666.666666666666</v>
      </c>
      <c r="F85" s="8">
        <v>7333.333333333333</v>
      </c>
      <c r="G85" s="8"/>
      <c r="H85" s="26">
        <v>0</v>
      </c>
      <c r="I85" s="26">
        <f t="shared" si="7"/>
        <v>0</v>
      </c>
      <c r="J85" s="8">
        <v>0</v>
      </c>
      <c r="K85" s="8">
        <f t="shared" si="8"/>
        <v>0</v>
      </c>
      <c r="L85" s="8">
        <f t="shared" si="9"/>
        <v>0</v>
      </c>
      <c r="M85" s="5"/>
      <c r="N85" s="8">
        <f t="shared" si="10"/>
        <v>0</v>
      </c>
      <c r="O85" s="8">
        <f t="shared" si="11"/>
        <v>0</v>
      </c>
      <c r="P85" s="5"/>
      <c r="Q85" s="5"/>
      <c r="R85" s="5"/>
      <c r="S85" s="9">
        <f t="shared" si="12"/>
        <v>22000</v>
      </c>
      <c r="T85" s="24">
        <v>37010.666666666664</v>
      </c>
      <c r="U85" s="25">
        <f t="shared" si="13"/>
        <v>-15010.666666666664</v>
      </c>
    </row>
    <row r="86" spans="1:21" ht="15.75" x14ac:dyDescent="0.25">
      <c r="A86" s="5">
        <v>81</v>
      </c>
      <c r="B86" s="14" t="s">
        <v>123</v>
      </c>
      <c r="C86" s="7" t="s">
        <v>22</v>
      </c>
      <c r="D86" s="7" t="s">
        <v>22</v>
      </c>
      <c r="E86" s="8">
        <v>31214</v>
      </c>
      <c r="F86" s="8">
        <v>17000</v>
      </c>
      <c r="G86" s="8"/>
      <c r="H86" s="26">
        <v>74460</v>
      </c>
      <c r="I86" s="26">
        <f t="shared" si="7"/>
        <v>74460</v>
      </c>
      <c r="J86" s="8">
        <v>0</v>
      </c>
      <c r="K86" s="8">
        <f t="shared" si="8"/>
        <v>0</v>
      </c>
      <c r="L86" s="8">
        <f t="shared" si="9"/>
        <v>0</v>
      </c>
      <c r="M86" s="5"/>
      <c r="N86" s="8">
        <f t="shared" si="10"/>
        <v>0</v>
      </c>
      <c r="O86" s="8">
        <f t="shared" si="11"/>
        <v>0</v>
      </c>
      <c r="P86" s="5"/>
      <c r="Q86" s="5"/>
      <c r="R86" s="5"/>
      <c r="S86" s="9">
        <f t="shared" si="12"/>
        <v>122674</v>
      </c>
      <c r="T86" s="24">
        <v>203032.90666666665</v>
      </c>
      <c r="U86" s="25">
        <f t="shared" si="13"/>
        <v>-80358.906666666648</v>
      </c>
    </row>
    <row r="87" spans="1:21" ht="15.75" x14ac:dyDescent="0.25">
      <c r="A87" s="5">
        <v>82</v>
      </c>
      <c r="B87" s="14" t="s">
        <v>124</v>
      </c>
      <c r="C87" s="16" t="s">
        <v>79</v>
      </c>
      <c r="D87" s="16" t="s">
        <v>22</v>
      </c>
      <c r="E87" s="8">
        <v>14666.666666666666</v>
      </c>
      <c r="F87" s="8">
        <v>6233.333333333333</v>
      </c>
      <c r="G87" s="8"/>
      <c r="H87" s="26">
        <v>0</v>
      </c>
      <c r="I87" s="26">
        <f t="shared" si="7"/>
        <v>0</v>
      </c>
      <c r="J87" s="8">
        <v>0</v>
      </c>
      <c r="K87" s="8">
        <f t="shared" si="8"/>
        <v>0</v>
      </c>
      <c r="L87" s="8">
        <f t="shared" si="9"/>
        <v>0</v>
      </c>
      <c r="M87" s="5"/>
      <c r="N87" s="8">
        <f t="shared" si="10"/>
        <v>0</v>
      </c>
      <c r="O87" s="8">
        <f t="shared" si="11"/>
        <v>0</v>
      </c>
      <c r="P87" s="5"/>
      <c r="Q87" s="5"/>
      <c r="R87" s="5"/>
      <c r="S87" s="9">
        <f t="shared" si="12"/>
        <v>20900</v>
      </c>
      <c r="T87" s="24">
        <v>186729.33333333334</v>
      </c>
      <c r="U87" s="25">
        <f t="shared" si="13"/>
        <v>-165829.33333333334</v>
      </c>
    </row>
    <row r="88" spans="1:21" ht="15.75" x14ac:dyDescent="0.25">
      <c r="A88" s="5">
        <v>83</v>
      </c>
      <c r="B88" s="14" t="s">
        <v>125</v>
      </c>
      <c r="C88" s="7" t="s">
        <v>94</v>
      </c>
      <c r="D88" s="7" t="s">
        <v>22</v>
      </c>
      <c r="E88" s="8">
        <v>40000</v>
      </c>
      <c r="F88" s="8">
        <v>17000</v>
      </c>
      <c r="G88" s="8"/>
      <c r="H88" s="26">
        <v>74460</v>
      </c>
      <c r="I88" s="26">
        <f t="shared" si="7"/>
        <v>74460</v>
      </c>
      <c r="J88" s="8">
        <v>2000</v>
      </c>
      <c r="K88" s="8">
        <f t="shared" si="8"/>
        <v>300</v>
      </c>
      <c r="L88" s="8">
        <f t="shared" si="9"/>
        <v>1700</v>
      </c>
      <c r="M88" s="5"/>
      <c r="N88" s="8">
        <f t="shared" si="10"/>
        <v>0</v>
      </c>
      <c r="O88" s="8">
        <f t="shared" si="11"/>
        <v>0</v>
      </c>
      <c r="P88" s="5"/>
      <c r="Q88" s="5"/>
      <c r="R88" s="5"/>
      <c r="S88" s="9">
        <f t="shared" si="12"/>
        <v>133160</v>
      </c>
      <c r="T88" s="24">
        <v>118126.66666666666</v>
      </c>
      <c r="U88" s="25">
        <f t="shared" si="13"/>
        <v>15033.333333333343</v>
      </c>
    </row>
    <row r="89" spans="1:21" ht="15.75" x14ac:dyDescent="0.25">
      <c r="A89" s="5">
        <v>84</v>
      </c>
      <c r="B89" s="14" t="s">
        <v>126</v>
      </c>
      <c r="C89" s="7" t="s">
        <v>22</v>
      </c>
      <c r="D89" s="7" t="s">
        <v>22</v>
      </c>
      <c r="E89" s="8">
        <v>11005.866666666667</v>
      </c>
      <c r="F89" s="8">
        <v>6233.333333333333</v>
      </c>
      <c r="G89" s="8"/>
      <c r="H89" s="26">
        <v>0</v>
      </c>
      <c r="I89" s="26">
        <f t="shared" si="7"/>
        <v>0</v>
      </c>
      <c r="J89" s="8">
        <v>0</v>
      </c>
      <c r="K89" s="8">
        <f t="shared" si="8"/>
        <v>0</v>
      </c>
      <c r="L89" s="8">
        <f t="shared" si="9"/>
        <v>0</v>
      </c>
      <c r="M89" s="5"/>
      <c r="N89" s="8">
        <f t="shared" si="10"/>
        <v>0</v>
      </c>
      <c r="O89" s="8">
        <f t="shared" si="11"/>
        <v>0</v>
      </c>
      <c r="P89" s="5"/>
      <c r="Q89" s="5"/>
      <c r="R89" s="5"/>
      <c r="S89" s="9">
        <f t="shared" si="12"/>
        <v>17239.2</v>
      </c>
      <c r="T89" s="24">
        <v>118126.66666666666</v>
      </c>
      <c r="U89" s="25">
        <f t="shared" si="13"/>
        <v>-100887.46666666666</v>
      </c>
    </row>
    <row r="90" spans="1:21" ht="15.75" x14ac:dyDescent="0.25">
      <c r="A90" s="5">
        <v>85</v>
      </c>
      <c r="B90" s="14" t="s">
        <v>127</v>
      </c>
      <c r="C90" s="16" t="s">
        <v>22</v>
      </c>
      <c r="D90" s="16" t="s">
        <v>22</v>
      </c>
      <c r="E90" s="8">
        <v>30016</v>
      </c>
      <c r="F90" s="8">
        <v>17000</v>
      </c>
      <c r="G90" s="8"/>
      <c r="H90" s="26">
        <v>74460</v>
      </c>
      <c r="I90" s="26">
        <f t="shared" si="7"/>
        <v>74460</v>
      </c>
      <c r="J90" s="8">
        <v>2000</v>
      </c>
      <c r="K90" s="8">
        <f t="shared" si="8"/>
        <v>300</v>
      </c>
      <c r="L90" s="8">
        <f t="shared" si="9"/>
        <v>1700</v>
      </c>
      <c r="M90" s="5"/>
      <c r="N90" s="8">
        <f t="shared" si="10"/>
        <v>0</v>
      </c>
      <c r="O90" s="8">
        <f t="shared" si="11"/>
        <v>0</v>
      </c>
      <c r="P90" s="5"/>
      <c r="Q90" s="5"/>
      <c r="R90" s="5"/>
      <c r="S90" s="9">
        <f t="shared" si="12"/>
        <v>123176</v>
      </c>
      <c r="T90" s="24">
        <v>111470.66666666666</v>
      </c>
      <c r="U90" s="25">
        <f t="shared" si="13"/>
        <v>11705.333333333343</v>
      </c>
    </row>
    <row r="91" spans="1:21" ht="15.75" x14ac:dyDescent="0.25">
      <c r="A91" s="5">
        <v>86</v>
      </c>
      <c r="B91" s="14" t="s">
        <v>128</v>
      </c>
      <c r="C91" s="7" t="s">
        <v>30</v>
      </c>
      <c r="D91" s="7" t="s">
        <v>30</v>
      </c>
      <c r="E91" s="8">
        <v>14666.666666666666</v>
      </c>
      <c r="F91" s="8">
        <v>6233.333333333333</v>
      </c>
      <c r="G91" s="8"/>
      <c r="H91" s="26">
        <v>0</v>
      </c>
      <c r="I91" s="26">
        <f t="shared" si="7"/>
        <v>0</v>
      </c>
      <c r="J91" s="8">
        <v>0</v>
      </c>
      <c r="K91" s="8">
        <f t="shared" si="8"/>
        <v>0</v>
      </c>
      <c r="L91" s="8">
        <f t="shared" si="9"/>
        <v>0</v>
      </c>
      <c r="M91" s="5">
        <v>12833</v>
      </c>
      <c r="N91" s="8">
        <f t="shared" si="10"/>
        <v>1924.9499999999998</v>
      </c>
      <c r="O91" s="8">
        <f t="shared" si="11"/>
        <v>10908.05</v>
      </c>
      <c r="P91" s="5"/>
      <c r="Q91" s="5"/>
      <c r="R91" s="5"/>
      <c r="S91" s="9">
        <f t="shared" si="12"/>
        <v>31808.05</v>
      </c>
      <c r="T91" s="24">
        <v>185930.66666666666</v>
      </c>
      <c r="U91" s="25">
        <f t="shared" si="13"/>
        <v>-154122.61666666667</v>
      </c>
    </row>
    <row r="92" spans="1:21" ht="15.75" x14ac:dyDescent="0.25">
      <c r="A92" s="5">
        <v>87</v>
      </c>
      <c r="B92" s="14" t="s">
        <v>129</v>
      </c>
      <c r="C92" s="7" t="s">
        <v>30</v>
      </c>
      <c r="D92" s="7" t="s">
        <v>30</v>
      </c>
      <c r="E92" s="8">
        <v>14666.666666666666</v>
      </c>
      <c r="F92" s="8">
        <v>6233.333333333333</v>
      </c>
      <c r="G92" s="8"/>
      <c r="H92" s="26">
        <v>0</v>
      </c>
      <c r="I92" s="26">
        <f t="shared" si="7"/>
        <v>0</v>
      </c>
      <c r="J92" s="8">
        <v>0</v>
      </c>
      <c r="K92" s="8">
        <f t="shared" si="8"/>
        <v>0</v>
      </c>
      <c r="L92" s="8">
        <f t="shared" si="9"/>
        <v>0</v>
      </c>
      <c r="M92" s="5">
        <v>12833</v>
      </c>
      <c r="N92" s="8">
        <f t="shared" si="10"/>
        <v>1924.9499999999998</v>
      </c>
      <c r="O92" s="8">
        <f t="shared" si="11"/>
        <v>10908.05</v>
      </c>
      <c r="P92" s="5"/>
      <c r="Q92" s="5"/>
      <c r="R92" s="5"/>
      <c r="S92" s="9">
        <f t="shared" si="12"/>
        <v>31808.05</v>
      </c>
      <c r="T92" s="24">
        <v>309206.66666666669</v>
      </c>
      <c r="U92" s="25">
        <f t="shared" si="13"/>
        <v>-277398.6166666667</v>
      </c>
    </row>
    <row r="93" spans="1:21" ht="15.75" x14ac:dyDescent="0.25">
      <c r="A93" s="5">
        <v>88</v>
      </c>
      <c r="B93" s="14" t="s">
        <v>130</v>
      </c>
      <c r="C93" s="7" t="s">
        <v>31</v>
      </c>
      <c r="D93" s="7" t="s">
        <v>22</v>
      </c>
      <c r="E93" s="8">
        <v>11005.866666666667</v>
      </c>
      <c r="F93" s="8">
        <v>6233.333333333333</v>
      </c>
      <c r="G93" s="8"/>
      <c r="H93" s="26">
        <v>0</v>
      </c>
      <c r="I93" s="26">
        <f t="shared" si="7"/>
        <v>0</v>
      </c>
      <c r="J93" s="8">
        <v>0</v>
      </c>
      <c r="K93" s="8">
        <f t="shared" si="8"/>
        <v>0</v>
      </c>
      <c r="L93" s="8">
        <f t="shared" si="9"/>
        <v>0</v>
      </c>
      <c r="M93" s="5"/>
      <c r="N93" s="8">
        <f t="shared" si="10"/>
        <v>0</v>
      </c>
      <c r="O93" s="8">
        <f t="shared" si="11"/>
        <v>0</v>
      </c>
      <c r="P93" s="5"/>
      <c r="Q93" s="5"/>
      <c r="R93" s="5"/>
      <c r="S93" s="9">
        <f t="shared" si="12"/>
        <v>17239.2</v>
      </c>
      <c r="T93" s="24">
        <v>309206.66666666669</v>
      </c>
      <c r="U93" s="25">
        <f t="shared" si="13"/>
        <v>-291967.46666666667</v>
      </c>
    </row>
    <row r="94" spans="1:21" ht="15.75" x14ac:dyDescent="0.25">
      <c r="A94" s="5">
        <v>89</v>
      </c>
      <c r="B94" s="14" t="s">
        <v>131</v>
      </c>
      <c r="C94" s="7" t="s">
        <v>34</v>
      </c>
      <c r="D94" s="7" t="s">
        <v>34</v>
      </c>
      <c r="E94" s="8">
        <v>1333.3333333333333</v>
      </c>
      <c r="F94" s="8">
        <v>6233.333333333333</v>
      </c>
      <c r="G94" s="8"/>
      <c r="H94" s="26">
        <v>0</v>
      </c>
      <c r="I94" s="26">
        <f t="shared" si="7"/>
        <v>0</v>
      </c>
      <c r="J94" s="8">
        <v>0</v>
      </c>
      <c r="K94" s="8">
        <f t="shared" si="8"/>
        <v>0</v>
      </c>
      <c r="L94" s="8">
        <f t="shared" si="9"/>
        <v>0</v>
      </c>
      <c r="M94" s="8"/>
      <c r="N94" s="8">
        <f t="shared" si="10"/>
        <v>0</v>
      </c>
      <c r="O94" s="8">
        <f t="shared" si="11"/>
        <v>0</v>
      </c>
      <c r="P94" s="5"/>
      <c r="Q94" s="5"/>
      <c r="R94" s="5"/>
      <c r="S94" s="9">
        <f t="shared" si="12"/>
        <v>7566.6666666666661</v>
      </c>
      <c r="T94" s="24">
        <v>185930.66666666666</v>
      </c>
      <c r="U94" s="25">
        <f t="shared" si="13"/>
        <v>-178364</v>
      </c>
    </row>
    <row r="95" spans="1:21" ht="15.75" x14ac:dyDescent="0.25">
      <c r="A95" s="5">
        <v>90</v>
      </c>
      <c r="B95" s="14" t="s">
        <v>132</v>
      </c>
      <c r="C95" s="7" t="s">
        <v>29</v>
      </c>
      <c r="D95" s="7" t="s">
        <v>22</v>
      </c>
      <c r="E95" s="8">
        <v>40000</v>
      </c>
      <c r="F95" s="8">
        <v>17000</v>
      </c>
      <c r="G95" s="8"/>
      <c r="H95" s="26">
        <v>74460</v>
      </c>
      <c r="I95" s="26">
        <f t="shared" si="7"/>
        <v>74460</v>
      </c>
      <c r="J95" s="8">
        <v>2000</v>
      </c>
      <c r="K95" s="8">
        <f t="shared" si="8"/>
        <v>300</v>
      </c>
      <c r="L95" s="8">
        <f t="shared" si="9"/>
        <v>1700</v>
      </c>
      <c r="M95" s="8"/>
      <c r="N95" s="8">
        <f t="shared" si="10"/>
        <v>0</v>
      </c>
      <c r="O95" s="8">
        <f t="shared" si="11"/>
        <v>0</v>
      </c>
      <c r="P95" s="5"/>
      <c r="Q95" s="5"/>
      <c r="R95" s="5"/>
      <c r="S95" s="9">
        <f t="shared" si="12"/>
        <v>133160</v>
      </c>
      <c r="T95" s="24">
        <v>180176.66666666666</v>
      </c>
      <c r="U95" s="25">
        <f t="shared" si="13"/>
        <v>-47016.666666666657</v>
      </c>
    </row>
    <row r="96" spans="1:21" ht="15.75" x14ac:dyDescent="0.25">
      <c r="A96" s="5">
        <v>91</v>
      </c>
      <c r="B96" s="14" t="s">
        <v>133</v>
      </c>
      <c r="C96" s="7" t="s">
        <v>24</v>
      </c>
      <c r="D96" s="7" t="s">
        <v>25</v>
      </c>
      <c r="E96" s="8">
        <v>40000</v>
      </c>
      <c r="F96" s="8">
        <v>17000</v>
      </c>
      <c r="G96" s="8"/>
      <c r="H96" s="26">
        <v>148920</v>
      </c>
      <c r="I96" s="26">
        <f t="shared" si="7"/>
        <v>148920</v>
      </c>
      <c r="J96" s="8">
        <v>2000</v>
      </c>
      <c r="K96" s="8">
        <f t="shared" si="8"/>
        <v>300</v>
      </c>
      <c r="L96" s="8">
        <f t="shared" si="9"/>
        <v>1700</v>
      </c>
      <c r="M96" s="5">
        <v>35000</v>
      </c>
      <c r="N96" s="8">
        <f t="shared" si="10"/>
        <v>5250</v>
      </c>
      <c r="O96" s="8">
        <f t="shared" si="11"/>
        <v>29750</v>
      </c>
      <c r="P96" s="5"/>
      <c r="Q96" s="5"/>
      <c r="R96" s="5"/>
      <c r="S96" s="9">
        <f t="shared" si="12"/>
        <v>237370</v>
      </c>
      <c r="T96" s="24">
        <v>43666.666666666664</v>
      </c>
      <c r="U96" s="25">
        <f t="shared" si="13"/>
        <v>193703.33333333334</v>
      </c>
    </row>
    <row r="97" spans="1:21" ht="15.75" x14ac:dyDescent="0.25">
      <c r="A97" s="5">
        <v>92</v>
      </c>
      <c r="B97" s="14" t="s">
        <v>134</v>
      </c>
      <c r="C97" s="7" t="s">
        <v>24</v>
      </c>
      <c r="D97" s="7" t="s">
        <v>19</v>
      </c>
      <c r="E97" s="8">
        <v>14666.666666666666</v>
      </c>
      <c r="F97" s="8">
        <v>6233.333333333333</v>
      </c>
      <c r="G97" s="8"/>
      <c r="H97" s="26">
        <v>0</v>
      </c>
      <c r="I97" s="26">
        <f t="shared" si="7"/>
        <v>0</v>
      </c>
      <c r="J97" s="8">
        <v>0</v>
      </c>
      <c r="K97" s="8">
        <f t="shared" si="8"/>
        <v>0</v>
      </c>
      <c r="L97" s="8">
        <f t="shared" si="9"/>
        <v>0</v>
      </c>
      <c r="M97" s="5">
        <v>12833</v>
      </c>
      <c r="N97" s="8">
        <f t="shared" si="10"/>
        <v>1924.9499999999998</v>
      </c>
      <c r="O97" s="8">
        <f t="shared" si="11"/>
        <v>10908.05</v>
      </c>
      <c r="P97" s="5"/>
      <c r="Q97" s="5"/>
      <c r="R97" s="5"/>
      <c r="S97" s="9">
        <f t="shared" si="12"/>
        <v>31808.05</v>
      </c>
      <c r="T97" s="24">
        <v>222336.66666666666</v>
      </c>
      <c r="U97" s="25">
        <f t="shared" si="13"/>
        <v>-190528.61666666667</v>
      </c>
    </row>
    <row r="98" spans="1:21" ht="15.75" x14ac:dyDescent="0.25">
      <c r="A98" s="5">
        <v>93</v>
      </c>
      <c r="B98" s="14" t="s">
        <v>135</v>
      </c>
      <c r="C98" s="7" t="s">
        <v>136</v>
      </c>
      <c r="D98" s="7" t="s">
        <v>30</v>
      </c>
      <c r="E98" s="8">
        <v>40000</v>
      </c>
      <c r="F98" s="8">
        <v>17000</v>
      </c>
      <c r="G98" s="8"/>
      <c r="H98" s="26">
        <v>148920</v>
      </c>
      <c r="I98" s="26">
        <f t="shared" si="7"/>
        <v>148920</v>
      </c>
      <c r="J98" s="8">
        <v>0</v>
      </c>
      <c r="K98" s="8">
        <f t="shared" si="8"/>
        <v>0</v>
      </c>
      <c r="L98" s="8">
        <f t="shared" si="9"/>
        <v>0</v>
      </c>
      <c r="M98" s="5">
        <v>35000</v>
      </c>
      <c r="N98" s="8">
        <f t="shared" si="10"/>
        <v>5250</v>
      </c>
      <c r="O98" s="8">
        <f t="shared" si="11"/>
        <v>29750</v>
      </c>
      <c r="P98" s="5"/>
      <c r="Q98" s="5"/>
      <c r="R98" s="5"/>
      <c r="S98" s="9">
        <f t="shared" si="12"/>
        <v>235670</v>
      </c>
      <c r="T98" s="24">
        <v>222336.66666666666</v>
      </c>
      <c r="U98" s="25">
        <f t="shared" si="13"/>
        <v>13333.333333333343</v>
      </c>
    </row>
    <row r="99" spans="1:21" ht="15.75" x14ac:dyDescent="0.25">
      <c r="A99" s="5">
        <v>94</v>
      </c>
      <c r="B99" s="14" t="s">
        <v>137</v>
      </c>
      <c r="C99" s="7" t="s">
        <v>73</v>
      </c>
      <c r="D99" s="7" t="s">
        <v>27</v>
      </c>
      <c r="E99" s="8">
        <v>11445.133333333333</v>
      </c>
      <c r="F99" s="8">
        <v>6233.333333333333</v>
      </c>
      <c r="G99" s="8"/>
      <c r="H99" s="26">
        <v>0</v>
      </c>
      <c r="I99" s="26">
        <f t="shared" si="7"/>
        <v>0</v>
      </c>
      <c r="J99" s="8">
        <v>0</v>
      </c>
      <c r="K99" s="8">
        <f t="shared" si="8"/>
        <v>0</v>
      </c>
      <c r="L99" s="8">
        <f t="shared" si="9"/>
        <v>0</v>
      </c>
      <c r="M99" s="8"/>
      <c r="N99" s="8">
        <f t="shared" si="10"/>
        <v>0</v>
      </c>
      <c r="O99" s="8">
        <f t="shared" si="11"/>
        <v>0</v>
      </c>
      <c r="P99" s="5"/>
      <c r="Q99" s="5"/>
      <c r="R99" s="5"/>
      <c r="S99" s="9">
        <f t="shared" si="12"/>
        <v>17678.466666666667</v>
      </c>
      <c r="T99" s="24">
        <v>185106.66666666666</v>
      </c>
      <c r="U99" s="25">
        <f t="shared" si="13"/>
        <v>-167428.19999999998</v>
      </c>
    </row>
    <row r="100" spans="1:21" ht="15.75" x14ac:dyDescent="0.25">
      <c r="A100" s="5">
        <v>95</v>
      </c>
      <c r="B100" s="14" t="s">
        <v>138</v>
      </c>
      <c r="C100" s="7" t="s">
        <v>136</v>
      </c>
      <c r="D100" s="7" t="s">
        <v>30</v>
      </c>
      <c r="E100" s="8">
        <v>14666.666666666666</v>
      </c>
      <c r="F100" s="8">
        <v>6233.333333333333</v>
      </c>
      <c r="G100" s="8"/>
      <c r="H100" s="26">
        <v>0</v>
      </c>
      <c r="I100" s="26">
        <f t="shared" si="7"/>
        <v>0</v>
      </c>
      <c r="J100" s="8">
        <v>0</v>
      </c>
      <c r="K100" s="8">
        <f t="shared" si="8"/>
        <v>0</v>
      </c>
      <c r="L100" s="8">
        <f t="shared" si="9"/>
        <v>0</v>
      </c>
      <c r="M100" s="8"/>
      <c r="N100" s="8">
        <f t="shared" si="10"/>
        <v>0</v>
      </c>
      <c r="O100" s="8">
        <f t="shared" si="11"/>
        <v>0</v>
      </c>
      <c r="P100" s="5"/>
      <c r="Q100" s="5"/>
      <c r="R100" s="5"/>
      <c r="S100" s="9">
        <f t="shared" si="12"/>
        <v>20900</v>
      </c>
      <c r="T100" s="24">
        <v>186729.33333333334</v>
      </c>
      <c r="U100" s="25">
        <f t="shared" si="13"/>
        <v>-165829.33333333334</v>
      </c>
    </row>
    <row r="101" spans="1:21" ht="15.75" x14ac:dyDescent="0.25">
      <c r="A101" s="5">
        <v>96</v>
      </c>
      <c r="B101" s="14" t="s">
        <v>139</v>
      </c>
      <c r="C101" s="7" t="s">
        <v>43</v>
      </c>
      <c r="D101" s="7" t="s">
        <v>43</v>
      </c>
      <c r="E101" s="8"/>
      <c r="F101" s="8"/>
      <c r="G101" s="8"/>
      <c r="H101" s="26">
        <v>158100</v>
      </c>
      <c r="I101" s="26">
        <f t="shared" si="7"/>
        <v>158100</v>
      </c>
      <c r="J101" s="8">
        <v>0</v>
      </c>
      <c r="K101" s="8">
        <f t="shared" si="8"/>
        <v>0</v>
      </c>
      <c r="L101" s="8">
        <f t="shared" si="9"/>
        <v>0</v>
      </c>
      <c r="M101" s="8"/>
      <c r="N101" s="8">
        <f t="shared" si="10"/>
        <v>0</v>
      </c>
      <c r="O101" s="8">
        <f t="shared" si="11"/>
        <v>0</v>
      </c>
      <c r="P101" s="5"/>
      <c r="Q101" s="5"/>
      <c r="R101" s="5"/>
      <c r="S101" s="9">
        <f t="shared" si="12"/>
        <v>158100</v>
      </c>
      <c r="T101" s="24">
        <v>142946.66666666666</v>
      </c>
      <c r="U101" s="25">
        <f t="shared" si="13"/>
        <v>15153.333333333343</v>
      </c>
    </row>
    <row r="102" spans="1:21" ht="15.75" x14ac:dyDescent="0.25">
      <c r="A102" s="5">
        <v>97</v>
      </c>
      <c r="B102" s="14" t="s">
        <v>140</v>
      </c>
      <c r="C102" s="7" t="s">
        <v>54</v>
      </c>
      <c r="D102" s="7" t="s">
        <v>141</v>
      </c>
      <c r="E102" s="8">
        <v>14666.666666666666</v>
      </c>
      <c r="F102" s="8">
        <v>6233.333333333333</v>
      </c>
      <c r="G102" s="8"/>
      <c r="H102" s="26">
        <v>0</v>
      </c>
      <c r="I102" s="26">
        <f t="shared" si="7"/>
        <v>0</v>
      </c>
      <c r="J102" s="8">
        <v>0</v>
      </c>
      <c r="K102" s="8">
        <f t="shared" si="8"/>
        <v>0</v>
      </c>
      <c r="L102" s="8">
        <f t="shared" si="9"/>
        <v>0</v>
      </c>
      <c r="M102" s="5">
        <v>12833</v>
      </c>
      <c r="N102" s="8">
        <f t="shared" si="10"/>
        <v>1924.9499999999998</v>
      </c>
      <c r="O102" s="8">
        <f t="shared" si="11"/>
        <v>10908.05</v>
      </c>
      <c r="P102" s="5"/>
      <c r="Q102" s="5"/>
      <c r="R102" s="5"/>
      <c r="S102" s="9">
        <f t="shared" si="12"/>
        <v>31808.05</v>
      </c>
      <c r="T102" s="24">
        <v>160418</v>
      </c>
      <c r="U102" s="25">
        <f t="shared" si="13"/>
        <v>-128609.95</v>
      </c>
    </row>
    <row r="103" spans="1:21" ht="15.75" x14ac:dyDescent="0.25">
      <c r="A103" s="5">
        <v>98</v>
      </c>
      <c r="B103" s="14" t="s">
        <v>142</v>
      </c>
      <c r="C103" s="7" t="s">
        <v>24</v>
      </c>
      <c r="D103" s="7" t="s">
        <v>22</v>
      </c>
      <c r="E103" s="8">
        <v>14666.666666666666</v>
      </c>
      <c r="F103" s="8">
        <v>6233.333333333333</v>
      </c>
      <c r="G103" s="8"/>
      <c r="H103" s="26">
        <v>0</v>
      </c>
      <c r="I103" s="26">
        <f t="shared" si="7"/>
        <v>0</v>
      </c>
      <c r="J103" s="8">
        <v>0</v>
      </c>
      <c r="K103" s="8">
        <f t="shared" si="8"/>
        <v>0</v>
      </c>
      <c r="L103" s="8">
        <f t="shared" si="9"/>
        <v>0</v>
      </c>
      <c r="M103" s="5"/>
      <c r="N103" s="8">
        <f t="shared" si="10"/>
        <v>0</v>
      </c>
      <c r="O103" s="8">
        <f t="shared" si="11"/>
        <v>0</v>
      </c>
      <c r="P103" s="5"/>
      <c r="Q103" s="5"/>
      <c r="R103" s="5"/>
      <c r="S103" s="9">
        <f t="shared" si="12"/>
        <v>20900</v>
      </c>
      <c r="T103" s="24">
        <v>309206.66666666669</v>
      </c>
      <c r="U103" s="25">
        <f t="shared" si="13"/>
        <v>-288306.66666666669</v>
      </c>
    </row>
    <row r="104" spans="1:21" ht="15.75" x14ac:dyDescent="0.25">
      <c r="A104" s="5">
        <v>99</v>
      </c>
      <c r="B104" s="14" t="s">
        <v>143</v>
      </c>
      <c r="C104" s="7" t="s">
        <v>54</v>
      </c>
      <c r="D104" s="7" t="s">
        <v>40</v>
      </c>
      <c r="E104" s="26">
        <v>14666.666666666666</v>
      </c>
      <c r="F104" s="8">
        <v>6233.333333333333</v>
      </c>
      <c r="G104" s="8"/>
      <c r="H104" s="26">
        <v>0</v>
      </c>
      <c r="I104" s="26">
        <f t="shared" si="7"/>
        <v>0</v>
      </c>
      <c r="J104" s="8">
        <v>0</v>
      </c>
      <c r="K104" s="8">
        <f t="shared" si="8"/>
        <v>0</v>
      </c>
      <c r="L104" s="8">
        <f t="shared" si="9"/>
        <v>0</v>
      </c>
      <c r="M104" s="5">
        <v>12833</v>
      </c>
      <c r="N104" s="8">
        <f t="shared" si="10"/>
        <v>1924.9499999999998</v>
      </c>
      <c r="O104" s="8">
        <f t="shared" si="11"/>
        <v>10908.05</v>
      </c>
      <c r="P104" s="5"/>
      <c r="Q104" s="5"/>
      <c r="R104" s="5"/>
      <c r="S104" s="9">
        <f t="shared" si="12"/>
        <v>31808.05</v>
      </c>
      <c r="T104" s="24">
        <v>180176.66666666666</v>
      </c>
      <c r="U104" s="25">
        <f t="shared" si="13"/>
        <v>-148368.61666666667</v>
      </c>
    </row>
    <row r="105" spans="1:21" ht="15.75" x14ac:dyDescent="0.25">
      <c r="A105" s="5">
        <v>100</v>
      </c>
      <c r="B105" s="14" t="s">
        <v>144</v>
      </c>
      <c r="C105" s="7" t="s">
        <v>46</v>
      </c>
      <c r="D105" s="7" t="s">
        <v>22</v>
      </c>
      <c r="E105" s="8">
        <v>14666.666666666666</v>
      </c>
      <c r="F105" s="8">
        <v>6233.333333333333</v>
      </c>
      <c r="G105" s="8"/>
      <c r="H105" s="26">
        <v>0</v>
      </c>
      <c r="I105" s="26">
        <f t="shared" si="7"/>
        <v>0</v>
      </c>
      <c r="J105" s="8">
        <v>0</v>
      </c>
      <c r="K105" s="8">
        <f t="shared" si="8"/>
        <v>0</v>
      </c>
      <c r="L105" s="8">
        <f t="shared" si="9"/>
        <v>0</v>
      </c>
      <c r="M105" s="8"/>
      <c r="N105" s="8">
        <f t="shared" si="10"/>
        <v>0</v>
      </c>
      <c r="O105" s="8">
        <f t="shared" si="11"/>
        <v>0</v>
      </c>
      <c r="P105" s="5"/>
      <c r="Q105" s="5"/>
      <c r="R105" s="5"/>
      <c r="S105" s="9">
        <f t="shared" si="12"/>
        <v>20900</v>
      </c>
      <c r="T105" s="24">
        <v>309206.66666666669</v>
      </c>
      <c r="U105" s="25">
        <f t="shared" si="13"/>
        <v>-288306.66666666669</v>
      </c>
    </row>
    <row r="106" spans="1:21" ht="15.75" x14ac:dyDescent="0.25">
      <c r="A106" s="5">
        <v>101</v>
      </c>
      <c r="B106" s="14" t="s">
        <v>145</v>
      </c>
      <c r="C106" s="7" t="s">
        <v>54</v>
      </c>
      <c r="D106" s="7" t="s">
        <v>40</v>
      </c>
      <c r="E106" s="8">
        <v>14666.666666666666</v>
      </c>
      <c r="F106" s="8">
        <v>6233.333333333333</v>
      </c>
      <c r="G106" s="8"/>
      <c r="H106" s="26">
        <v>0</v>
      </c>
      <c r="I106" s="26">
        <f t="shared" si="7"/>
        <v>0</v>
      </c>
      <c r="J106" s="8">
        <v>0</v>
      </c>
      <c r="K106" s="8">
        <f t="shared" si="8"/>
        <v>0</v>
      </c>
      <c r="L106" s="8">
        <f t="shared" si="9"/>
        <v>0</v>
      </c>
      <c r="M106" s="5">
        <v>12833</v>
      </c>
      <c r="N106" s="8">
        <f t="shared" si="10"/>
        <v>1924.9499999999998</v>
      </c>
      <c r="O106" s="8">
        <f t="shared" si="11"/>
        <v>10908.05</v>
      </c>
      <c r="P106" s="5"/>
      <c r="Q106" s="5"/>
      <c r="R106" s="5"/>
      <c r="S106" s="9">
        <f t="shared" si="12"/>
        <v>31808.05</v>
      </c>
      <c r="T106" s="24">
        <v>273586.66666666663</v>
      </c>
      <c r="U106" s="25">
        <f t="shared" si="13"/>
        <v>-241778.61666666664</v>
      </c>
    </row>
    <row r="107" spans="1:21" ht="15.75" x14ac:dyDescent="0.25">
      <c r="A107" s="5">
        <v>102</v>
      </c>
      <c r="B107" s="17" t="s">
        <v>146</v>
      </c>
      <c r="C107" s="13" t="s">
        <v>29</v>
      </c>
      <c r="D107" s="13" t="s">
        <v>29</v>
      </c>
      <c r="E107" s="8">
        <v>12357.400000000001</v>
      </c>
      <c r="F107" s="8">
        <v>6233.333333333333</v>
      </c>
      <c r="G107" s="8"/>
      <c r="H107" s="26">
        <v>0</v>
      </c>
      <c r="I107" s="26">
        <f t="shared" si="7"/>
        <v>0</v>
      </c>
      <c r="J107" s="8">
        <v>0</v>
      </c>
      <c r="K107" s="8">
        <f t="shared" si="8"/>
        <v>0</v>
      </c>
      <c r="L107" s="8">
        <f t="shared" si="9"/>
        <v>0</v>
      </c>
      <c r="M107" s="5"/>
      <c r="N107" s="8">
        <f t="shared" si="10"/>
        <v>0</v>
      </c>
      <c r="O107" s="8">
        <f t="shared" si="11"/>
        <v>0</v>
      </c>
      <c r="P107" s="5"/>
      <c r="Q107" s="5"/>
      <c r="R107" s="5"/>
      <c r="S107" s="9">
        <f t="shared" si="12"/>
        <v>18590.733333333334</v>
      </c>
      <c r="T107" s="24">
        <v>309206.66666666669</v>
      </c>
      <c r="U107" s="25">
        <f t="shared" si="13"/>
        <v>-290615.93333333335</v>
      </c>
    </row>
    <row r="108" spans="1:21" ht="15.75" x14ac:dyDescent="0.25">
      <c r="A108" s="5">
        <v>103</v>
      </c>
      <c r="B108" s="17" t="s">
        <v>147</v>
      </c>
      <c r="C108" s="13" t="s">
        <v>29</v>
      </c>
      <c r="D108" s="13" t="s">
        <v>148</v>
      </c>
      <c r="E108" s="8">
        <v>33702</v>
      </c>
      <c r="F108" s="8">
        <v>17000</v>
      </c>
      <c r="G108" s="8"/>
      <c r="H108" s="26">
        <v>148920</v>
      </c>
      <c r="I108" s="26">
        <f t="shared" si="7"/>
        <v>148920</v>
      </c>
      <c r="J108" s="8">
        <v>2000</v>
      </c>
      <c r="K108" s="8">
        <f t="shared" si="8"/>
        <v>300</v>
      </c>
      <c r="L108" s="8">
        <f t="shared" si="9"/>
        <v>1700</v>
      </c>
      <c r="M108" s="5"/>
      <c r="N108" s="8">
        <f t="shared" si="10"/>
        <v>0</v>
      </c>
      <c r="O108" s="8">
        <f t="shared" si="11"/>
        <v>0</v>
      </c>
      <c r="P108" s="8"/>
      <c r="Q108" s="5"/>
      <c r="R108" s="5"/>
      <c r="S108" s="9">
        <f t="shared" si="12"/>
        <v>201322</v>
      </c>
      <c r="T108" s="24">
        <v>39468</v>
      </c>
      <c r="U108" s="25">
        <f t="shared" si="13"/>
        <v>161854</v>
      </c>
    </row>
    <row r="109" spans="1:21" ht="15.75" x14ac:dyDescent="0.25">
      <c r="A109" s="5">
        <v>104</v>
      </c>
      <c r="B109" s="17" t="s">
        <v>149</v>
      </c>
      <c r="C109" s="13" t="s">
        <v>34</v>
      </c>
      <c r="D109" s="13" t="s">
        <v>150</v>
      </c>
      <c r="E109" s="8">
        <v>40000</v>
      </c>
      <c r="F109" s="8">
        <v>17000</v>
      </c>
      <c r="G109" s="8"/>
      <c r="H109" s="26">
        <v>148920</v>
      </c>
      <c r="I109" s="26">
        <f t="shared" si="7"/>
        <v>148920</v>
      </c>
      <c r="J109" s="8">
        <v>0</v>
      </c>
      <c r="K109" s="8">
        <f t="shared" si="8"/>
        <v>0</v>
      </c>
      <c r="L109" s="8">
        <f t="shared" si="9"/>
        <v>0</v>
      </c>
      <c r="M109" s="8">
        <v>35000</v>
      </c>
      <c r="N109" s="8">
        <f t="shared" si="10"/>
        <v>5250</v>
      </c>
      <c r="O109" s="8">
        <f t="shared" si="11"/>
        <v>29750</v>
      </c>
      <c r="P109" s="5"/>
      <c r="Q109" s="5"/>
      <c r="R109" s="5"/>
      <c r="S109" s="9">
        <f t="shared" si="12"/>
        <v>235670</v>
      </c>
      <c r="T109" s="24">
        <v>275258</v>
      </c>
      <c r="U109" s="25">
        <f t="shared" si="13"/>
        <v>-39588</v>
      </c>
    </row>
    <row r="110" spans="1:21" ht="15.75" x14ac:dyDescent="0.25">
      <c r="A110" s="5">
        <v>105</v>
      </c>
      <c r="B110" s="17" t="s">
        <v>151</v>
      </c>
      <c r="C110" s="13" t="s">
        <v>31</v>
      </c>
      <c r="D110" s="13" t="s">
        <v>65</v>
      </c>
      <c r="E110" s="8">
        <v>26013.866666666665</v>
      </c>
      <c r="F110" s="8">
        <v>14900</v>
      </c>
      <c r="G110" s="8"/>
      <c r="H110" s="26">
        <v>78183.12</v>
      </c>
      <c r="I110" s="26">
        <f t="shared" si="7"/>
        <v>78183.12</v>
      </c>
      <c r="J110" s="8">
        <v>0</v>
      </c>
      <c r="K110" s="8">
        <f t="shared" si="8"/>
        <v>0</v>
      </c>
      <c r="L110" s="8">
        <f t="shared" si="9"/>
        <v>0</v>
      </c>
      <c r="M110" s="5"/>
      <c r="N110" s="8">
        <f t="shared" si="10"/>
        <v>0</v>
      </c>
      <c r="O110" s="8">
        <f t="shared" si="11"/>
        <v>0</v>
      </c>
      <c r="P110" s="5"/>
      <c r="Q110" s="5"/>
      <c r="R110" s="5"/>
      <c r="S110" s="9">
        <f t="shared" si="12"/>
        <v>119096.98666666666</v>
      </c>
      <c r="T110" s="24">
        <v>309206.66666666669</v>
      </c>
      <c r="U110" s="25">
        <f t="shared" si="13"/>
        <v>-190109.68000000002</v>
      </c>
    </row>
    <row r="111" spans="1:21" ht="15.75" x14ac:dyDescent="0.25">
      <c r="A111" s="5">
        <v>106</v>
      </c>
      <c r="B111" s="17" t="s">
        <v>152</v>
      </c>
      <c r="C111" s="13" t="s">
        <v>27</v>
      </c>
      <c r="D111" s="13" t="s">
        <v>27</v>
      </c>
      <c r="E111" s="8">
        <v>31214</v>
      </c>
      <c r="F111" s="8">
        <v>17000</v>
      </c>
      <c r="G111" s="8"/>
      <c r="H111" s="26">
        <v>124100</v>
      </c>
      <c r="I111" s="26">
        <f t="shared" si="7"/>
        <v>124100</v>
      </c>
      <c r="J111" s="8">
        <v>2000</v>
      </c>
      <c r="K111" s="8">
        <f t="shared" si="8"/>
        <v>300</v>
      </c>
      <c r="L111" s="8">
        <f t="shared" si="9"/>
        <v>1700</v>
      </c>
      <c r="M111" s="5"/>
      <c r="N111" s="8">
        <f t="shared" si="10"/>
        <v>0</v>
      </c>
      <c r="O111" s="8">
        <f t="shared" si="11"/>
        <v>0</v>
      </c>
      <c r="P111" s="5"/>
      <c r="Q111" s="5"/>
      <c r="R111" s="5"/>
      <c r="S111" s="9">
        <f t="shared" si="12"/>
        <v>174014</v>
      </c>
      <c r="T111" s="24">
        <v>185930.66666666666</v>
      </c>
      <c r="U111" s="25">
        <f t="shared" si="13"/>
        <v>-11916.666666666657</v>
      </c>
    </row>
    <row r="112" spans="1:21" ht="15.75" x14ac:dyDescent="0.25">
      <c r="A112" s="5">
        <v>107</v>
      </c>
      <c r="B112" s="17" t="s">
        <v>153</v>
      </c>
      <c r="C112" s="13" t="s">
        <v>19</v>
      </c>
      <c r="D112" s="13" t="s">
        <v>19</v>
      </c>
      <c r="E112" s="8">
        <v>14666.666666666666</v>
      </c>
      <c r="F112" s="8">
        <v>6233.333333333333</v>
      </c>
      <c r="G112" s="8"/>
      <c r="H112" s="26">
        <v>0</v>
      </c>
      <c r="I112" s="26">
        <f t="shared" si="7"/>
        <v>0</v>
      </c>
      <c r="J112" s="8">
        <v>0</v>
      </c>
      <c r="K112" s="8">
        <f t="shared" si="8"/>
        <v>0</v>
      </c>
      <c r="L112" s="8">
        <f t="shared" si="9"/>
        <v>0</v>
      </c>
      <c r="M112" s="8">
        <v>12833</v>
      </c>
      <c r="N112" s="8">
        <f t="shared" si="10"/>
        <v>1924.9499999999998</v>
      </c>
      <c r="O112" s="8">
        <f t="shared" si="11"/>
        <v>10908.05</v>
      </c>
      <c r="P112" s="5"/>
      <c r="Q112" s="5"/>
      <c r="R112" s="5"/>
      <c r="S112" s="9">
        <f t="shared" si="12"/>
        <v>31808.05</v>
      </c>
      <c r="T112" s="24">
        <v>286009.33333333331</v>
      </c>
      <c r="U112" s="25">
        <f t="shared" si="13"/>
        <v>-254201.28333333333</v>
      </c>
    </row>
    <row r="113" spans="1:21" ht="15.75" x14ac:dyDescent="0.25">
      <c r="A113" s="5">
        <v>108</v>
      </c>
      <c r="B113" s="17" t="s">
        <v>154</v>
      </c>
      <c r="C113" s="13" t="s">
        <v>27</v>
      </c>
      <c r="D113" s="13" t="s">
        <v>155</v>
      </c>
      <c r="E113" s="8">
        <v>11445.133333333333</v>
      </c>
      <c r="F113" s="8">
        <v>6233.333333333333</v>
      </c>
      <c r="G113" s="8"/>
      <c r="H113" s="26">
        <v>0</v>
      </c>
      <c r="I113" s="26">
        <f t="shared" si="7"/>
        <v>0</v>
      </c>
      <c r="J113" s="8">
        <v>0</v>
      </c>
      <c r="K113" s="8">
        <f t="shared" si="8"/>
        <v>0</v>
      </c>
      <c r="L113" s="8">
        <f t="shared" si="9"/>
        <v>0</v>
      </c>
      <c r="M113" s="5"/>
      <c r="N113" s="8">
        <f t="shared" si="10"/>
        <v>0</v>
      </c>
      <c r="O113" s="8">
        <f t="shared" si="11"/>
        <v>0</v>
      </c>
      <c r="P113" s="5"/>
      <c r="Q113" s="5"/>
      <c r="R113" s="5"/>
      <c r="S113" s="9">
        <f t="shared" si="12"/>
        <v>17678.466666666667</v>
      </c>
      <c r="T113" s="24">
        <v>309206.66666666669</v>
      </c>
      <c r="U113" s="25">
        <f t="shared" si="13"/>
        <v>-291528.2</v>
      </c>
    </row>
    <row r="114" spans="1:21" ht="15.75" x14ac:dyDescent="0.25">
      <c r="A114" s="5">
        <v>109</v>
      </c>
      <c r="B114" s="14" t="s">
        <v>156</v>
      </c>
      <c r="C114" s="7" t="s">
        <v>46</v>
      </c>
      <c r="D114" s="7" t="s">
        <v>22</v>
      </c>
      <c r="E114" s="8">
        <v>40000</v>
      </c>
      <c r="F114" s="8">
        <v>18400</v>
      </c>
      <c r="G114" s="8"/>
      <c r="H114" s="26">
        <v>78183.12</v>
      </c>
      <c r="I114" s="26">
        <f t="shared" si="7"/>
        <v>78183.12</v>
      </c>
      <c r="J114" s="8">
        <v>2500</v>
      </c>
      <c r="K114" s="8">
        <f t="shared" si="8"/>
        <v>375</v>
      </c>
      <c r="L114" s="8">
        <f t="shared" si="9"/>
        <v>2125</v>
      </c>
      <c r="M114" s="5"/>
      <c r="N114" s="8">
        <f t="shared" si="10"/>
        <v>0</v>
      </c>
      <c r="O114" s="8">
        <f t="shared" si="11"/>
        <v>0</v>
      </c>
      <c r="P114" s="5"/>
      <c r="Q114" s="5"/>
      <c r="R114" s="5"/>
      <c r="S114" s="9">
        <f t="shared" si="12"/>
        <v>138708.12</v>
      </c>
      <c r="T114" s="24">
        <v>310829.33333333331</v>
      </c>
      <c r="U114" s="25">
        <f t="shared" si="13"/>
        <v>-172121.21333333332</v>
      </c>
    </row>
    <row r="115" spans="1:21" ht="15.75" x14ac:dyDescent="0.25">
      <c r="A115" s="5">
        <v>110</v>
      </c>
      <c r="B115" s="14" t="s">
        <v>157</v>
      </c>
      <c r="C115" s="7" t="s">
        <v>284</v>
      </c>
      <c r="D115" s="7" t="s">
        <v>22</v>
      </c>
      <c r="E115" s="8">
        <v>30016</v>
      </c>
      <c r="F115" s="8">
        <v>17000</v>
      </c>
      <c r="G115" s="8"/>
      <c r="H115" s="26">
        <v>78183.12</v>
      </c>
      <c r="I115" s="26">
        <f t="shared" si="7"/>
        <v>78183.12</v>
      </c>
      <c r="J115" s="8">
        <v>2000</v>
      </c>
      <c r="K115" s="8">
        <f t="shared" si="8"/>
        <v>300</v>
      </c>
      <c r="L115" s="8">
        <f t="shared" si="9"/>
        <v>1700</v>
      </c>
      <c r="M115" s="8"/>
      <c r="N115" s="8">
        <f t="shared" si="10"/>
        <v>0</v>
      </c>
      <c r="O115" s="8">
        <f t="shared" si="11"/>
        <v>0</v>
      </c>
      <c r="P115" s="5"/>
      <c r="Q115" s="5"/>
      <c r="R115" s="5"/>
      <c r="S115" s="9">
        <f t="shared" si="12"/>
        <v>126899.12</v>
      </c>
      <c r="T115" s="24">
        <v>192586.66666666666</v>
      </c>
      <c r="U115" s="25">
        <f t="shared" si="13"/>
        <v>-65687.546666666662</v>
      </c>
    </row>
    <row r="116" spans="1:21" ht="15.75" x14ac:dyDescent="0.25">
      <c r="A116" s="5">
        <v>111</v>
      </c>
      <c r="B116" s="14" t="s">
        <v>158</v>
      </c>
      <c r="C116" s="7" t="s">
        <v>22</v>
      </c>
      <c r="D116" s="7" t="s">
        <v>22</v>
      </c>
      <c r="E116" s="8">
        <v>11005.866666666667</v>
      </c>
      <c r="F116" s="8">
        <v>6233.333333333333</v>
      </c>
      <c r="G116" s="8"/>
      <c r="H116" s="26">
        <v>0</v>
      </c>
      <c r="I116" s="26">
        <f t="shared" si="7"/>
        <v>0</v>
      </c>
      <c r="J116" s="8">
        <v>0</v>
      </c>
      <c r="K116" s="8">
        <f t="shared" si="8"/>
        <v>0</v>
      </c>
      <c r="L116" s="8">
        <f t="shared" si="9"/>
        <v>0</v>
      </c>
      <c r="M116" s="5"/>
      <c r="N116" s="8">
        <f t="shared" si="10"/>
        <v>0</v>
      </c>
      <c r="O116" s="8">
        <f t="shared" si="11"/>
        <v>0</v>
      </c>
      <c r="P116" s="5"/>
      <c r="Q116" s="5"/>
      <c r="R116" s="5"/>
      <c r="S116" s="9">
        <f t="shared" si="12"/>
        <v>17239.2</v>
      </c>
      <c r="T116" s="24">
        <v>196376.90666666665</v>
      </c>
      <c r="U116" s="25">
        <f t="shared" si="13"/>
        <v>-179137.70666666664</v>
      </c>
    </row>
    <row r="117" spans="1:21" ht="15.75" x14ac:dyDescent="0.25">
      <c r="A117" s="5">
        <v>112</v>
      </c>
      <c r="B117" s="14" t="s">
        <v>159</v>
      </c>
      <c r="C117" s="7" t="s">
        <v>22</v>
      </c>
      <c r="D117" s="7" t="s">
        <v>22</v>
      </c>
      <c r="E117" s="8">
        <v>40000</v>
      </c>
      <c r="F117" s="8">
        <v>17000</v>
      </c>
      <c r="G117" s="8"/>
      <c r="H117" s="26">
        <v>74460</v>
      </c>
      <c r="I117" s="26">
        <f t="shared" si="7"/>
        <v>74460</v>
      </c>
      <c r="J117" s="8">
        <v>0</v>
      </c>
      <c r="K117" s="8">
        <f t="shared" si="8"/>
        <v>0</v>
      </c>
      <c r="L117" s="8">
        <f t="shared" si="9"/>
        <v>0</v>
      </c>
      <c r="M117" s="5"/>
      <c r="N117" s="8">
        <f t="shared" si="10"/>
        <v>0</v>
      </c>
      <c r="O117" s="8">
        <f t="shared" si="11"/>
        <v>0</v>
      </c>
      <c r="P117" s="5"/>
      <c r="Q117" s="5"/>
      <c r="R117" s="5"/>
      <c r="S117" s="9">
        <f t="shared" si="12"/>
        <v>131460</v>
      </c>
      <c r="T117" s="24">
        <v>37010.666666666664</v>
      </c>
      <c r="U117" s="25">
        <f t="shared" si="13"/>
        <v>94449.333333333343</v>
      </c>
    </row>
    <row r="118" spans="1:21" ht="15.75" x14ac:dyDescent="0.25">
      <c r="A118" s="5">
        <v>113</v>
      </c>
      <c r="B118" s="14" t="s">
        <v>160</v>
      </c>
      <c r="C118" s="7" t="s">
        <v>22</v>
      </c>
      <c r="D118" s="7" t="s">
        <v>22</v>
      </c>
      <c r="E118" s="8">
        <v>11005.866666666667</v>
      </c>
      <c r="F118" s="8">
        <v>6233.333333333333</v>
      </c>
      <c r="G118" s="8"/>
      <c r="H118" s="26">
        <v>0</v>
      </c>
      <c r="I118" s="26">
        <f t="shared" si="7"/>
        <v>0</v>
      </c>
      <c r="J118" s="8">
        <v>0</v>
      </c>
      <c r="K118" s="8">
        <f t="shared" si="8"/>
        <v>0</v>
      </c>
      <c r="L118" s="8">
        <f t="shared" si="9"/>
        <v>0</v>
      </c>
      <c r="M118" s="5"/>
      <c r="N118" s="8">
        <f t="shared" si="10"/>
        <v>0</v>
      </c>
      <c r="O118" s="8">
        <f t="shared" si="11"/>
        <v>0</v>
      </c>
      <c r="P118" s="5"/>
      <c r="Q118" s="5"/>
      <c r="R118" s="5"/>
      <c r="S118" s="9">
        <f t="shared" si="12"/>
        <v>17239.2</v>
      </c>
      <c r="T118" s="24">
        <v>142946.66666666666</v>
      </c>
      <c r="U118" s="25">
        <f t="shared" si="13"/>
        <v>-125707.46666666666</v>
      </c>
    </row>
    <row r="119" spans="1:21" ht="15.75" x14ac:dyDescent="0.25">
      <c r="A119" s="5">
        <v>114</v>
      </c>
      <c r="B119" s="14" t="s">
        <v>161</v>
      </c>
      <c r="C119" s="7" t="s">
        <v>22</v>
      </c>
      <c r="D119" s="7" t="s">
        <v>22</v>
      </c>
      <c r="E119" s="8">
        <v>11005.866666666667</v>
      </c>
      <c r="F119" s="8">
        <v>6233.333333333333</v>
      </c>
      <c r="G119" s="8"/>
      <c r="H119" s="26">
        <v>0</v>
      </c>
      <c r="I119" s="26">
        <f t="shared" si="7"/>
        <v>0</v>
      </c>
      <c r="J119" s="8">
        <v>0</v>
      </c>
      <c r="K119" s="8">
        <f t="shared" si="8"/>
        <v>0</v>
      </c>
      <c r="L119" s="8">
        <f t="shared" si="9"/>
        <v>0</v>
      </c>
      <c r="M119" s="5"/>
      <c r="N119" s="8">
        <f t="shared" si="10"/>
        <v>0</v>
      </c>
      <c r="O119" s="8">
        <f t="shared" si="11"/>
        <v>0</v>
      </c>
      <c r="P119" s="5"/>
      <c r="Q119" s="5"/>
      <c r="R119" s="5"/>
      <c r="S119" s="9">
        <f t="shared" si="12"/>
        <v>17239.2</v>
      </c>
      <c r="T119" s="24">
        <v>37010.666666666664</v>
      </c>
      <c r="U119" s="25">
        <f t="shared" si="13"/>
        <v>-19771.466666666664</v>
      </c>
    </row>
    <row r="120" spans="1:21" ht="15.75" x14ac:dyDescent="0.25">
      <c r="A120" s="5">
        <v>115</v>
      </c>
      <c r="B120" s="14" t="s">
        <v>162</v>
      </c>
      <c r="C120" s="7" t="s">
        <v>22</v>
      </c>
      <c r="D120" s="7" t="s">
        <v>22</v>
      </c>
      <c r="E120" s="8">
        <v>11005.866666666667</v>
      </c>
      <c r="F120" s="8">
        <v>6233.333333333333</v>
      </c>
      <c r="G120" s="8"/>
      <c r="H120" s="26">
        <v>0</v>
      </c>
      <c r="I120" s="26">
        <f t="shared" si="7"/>
        <v>0</v>
      </c>
      <c r="J120" s="8">
        <v>0</v>
      </c>
      <c r="K120" s="8">
        <f t="shared" si="8"/>
        <v>0</v>
      </c>
      <c r="L120" s="8">
        <f t="shared" si="9"/>
        <v>0</v>
      </c>
      <c r="M120" s="5"/>
      <c r="N120" s="8">
        <f t="shared" si="10"/>
        <v>0</v>
      </c>
      <c r="O120" s="8">
        <f t="shared" si="11"/>
        <v>0</v>
      </c>
      <c r="P120" s="5"/>
      <c r="Q120" s="5"/>
      <c r="R120" s="5"/>
      <c r="S120" s="9">
        <f t="shared" si="12"/>
        <v>17239.2</v>
      </c>
      <c r="T120" s="24">
        <v>111470.66666666666</v>
      </c>
      <c r="U120" s="25">
        <f t="shared" si="13"/>
        <v>-94231.46666666666</v>
      </c>
    </row>
    <row r="121" spans="1:21" ht="15.75" x14ac:dyDescent="0.25">
      <c r="A121" s="5">
        <v>116</v>
      </c>
      <c r="B121" s="14" t="s">
        <v>163</v>
      </c>
      <c r="C121" s="7" t="s">
        <v>54</v>
      </c>
      <c r="D121" s="7" t="s">
        <v>40</v>
      </c>
      <c r="E121" s="8">
        <v>14666.666666666666</v>
      </c>
      <c r="F121" s="8">
        <v>6233.333333333333</v>
      </c>
      <c r="G121" s="8"/>
      <c r="H121" s="26">
        <v>0</v>
      </c>
      <c r="I121" s="26">
        <f t="shared" si="7"/>
        <v>0</v>
      </c>
      <c r="J121" s="8">
        <v>0</v>
      </c>
      <c r="K121" s="8">
        <f t="shared" si="8"/>
        <v>0</v>
      </c>
      <c r="L121" s="8">
        <f t="shared" si="9"/>
        <v>0</v>
      </c>
      <c r="M121" s="5">
        <v>12833</v>
      </c>
      <c r="N121" s="8">
        <f t="shared" si="10"/>
        <v>1924.9499999999998</v>
      </c>
      <c r="O121" s="8">
        <f t="shared" si="11"/>
        <v>10908.05</v>
      </c>
      <c r="P121" s="5"/>
      <c r="Q121" s="5"/>
      <c r="R121" s="5"/>
      <c r="S121" s="9">
        <f t="shared" si="12"/>
        <v>31808.05</v>
      </c>
      <c r="T121" s="24">
        <v>185930.66666666666</v>
      </c>
      <c r="U121" s="25">
        <f t="shared" si="13"/>
        <v>-154122.61666666667</v>
      </c>
    </row>
    <row r="122" spans="1:21" ht="15.75" x14ac:dyDescent="0.25">
      <c r="A122" s="5">
        <v>117</v>
      </c>
      <c r="B122" s="14" t="s">
        <v>164</v>
      </c>
      <c r="C122" s="7" t="s">
        <v>51</v>
      </c>
      <c r="D122" s="7" t="s">
        <v>165</v>
      </c>
      <c r="E122" s="26">
        <v>12357.400000000001</v>
      </c>
      <c r="F122" s="5">
        <v>6233.333333333333</v>
      </c>
      <c r="G122" s="8"/>
      <c r="H122" s="29">
        <v>0</v>
      </c>
      <c r="I122" s="26">
        <f t="shared" si="7"/>
        <v>0</v>
      </c>
      <c r="J122" s="8">
        <v>0</v>
      </c>
      <c r="K122" s="8">
        <f t="shared" si="8"/>
        <v>0</v>
      </c>
      <c r="L122" s="8">
        <f t="shared" si="9"/>
        <v>0</v>
      </c>
      <c r="M122" s="5"/>
      <c r="N122" s="8">
        <f t="shared" si="10"/>
        <v>0</v>
      </c>
      <c r="O122" s="8">
        <f t="shared" si="11"/>
        <v>0</v>
      </c>
      <c r="P122" s="5"/>
      <c r="Q122" s="5"/>
      <c r="R122" s="5"/>
      <c r="S122" s="9">
        <f t="shared" si="12"/>
        <v>18590.733333333334</v>
      </c>
      <c r="T122" s="24">
        <v>222336.66666666666</v>
      </c>
      <c r="U122" s="25">
        <f t="shared" si="13"/>
        <v>-203745.93333333332</v>
      </c>
    </row>
    <row r="123" spans="1:21" ht="15.75" x14ac:dyDescent="0.25">
      <c r="A123" s="5">
        <v>118</v>
      </c>
      <c r="B123" s="14" t="s">
        <v>166</v>
      </c>
      <c r="C123" s="7" t="s">
        <v>31</v>
      </c>
      <c r="D123" s="7" t="s">
        <v>31</v>
      </c>
      <c r="E123" s="8">
        <v>11005.866666666667</v>
      </c>
      <c r="F123" s="8">
        <v>6233.333333333333</v>
      </c>
      <c r="G123" s="8"/>
      <c r="H123" s="26">
        <v>0</v>
      </c>
      <c r="I123" s="26">
        <f t="shared" si="7"/>
        <v>0</v>
      </c>
      <c r="J123" s="8">
        <v>0</v>
      </c>
      <c r="K123" s="8">
        <f t="shared" si="8"/>
        <v>0</v>
      </c>
      <c r="L123" s="8">
        <f t="shared" si="9"/>
        <v>0</v>
      </c>
      <c r="M123" s="5"/>
      <c r="N123" s="8">
        <f t="shared" si="10"/>
        <v>0</v>
      </c>
      <c r="O123" s="8">
        <f t="shared" si="11"/>
        <v>0</v>
      </c>
      <c r="P123" s="5"/>
      <c r="Q123" s="5"/>
      <c r="R123" s="5"/>
      <c r="S123" s="9">
        <f t="shared" si="12"/>
        <v>17239.2</v>
      </c>
      <c r="T123" s="24">
        <v>275258</v>
      </c>
      <c r="U123" s="25">
        <f t="shared" si="13"/>
        <v>-258018.8</v>
      </c>
    </row>
    <row r="124" spans="1:21" ht="15.75" x14ac:dyDescent="0.25">
      <c r="A124" s="5">
        <v>119</v>
      </c>
      <c r="B124" s="14" t="s">
        <v>167</v>
      </c>
      <c r="C124" s="7" t="s">
        <v>51</v>
      </c>
      <c r="D124" s="7" t="s">
        <v>29</v>
      </c>
      <c r="E124" s="8">
        <v>12357.400000000001</v>
      </c>
      <c r="F124" s="8">
        <v>6233.333333333333</v>
      </c>
      <c r="G124" s="8"/>
      <c r="H124" s="26">
        <v>0</v>
      </c>
      <c r="I124" s="26">
        <f t="shared" si="7"/>
        <v>0</v>
      </c>
      <c r="J124" s="8">
        <v>0</v>
      </c>
      <c r="K124" s="8">
        <f t="shared" si="8"/>
        <v>0</v>
      </c>
      <c r="L124" s="8">
        <f t="shared" si="9"/>
        <v>0</v>
      </c>
      <c r="M124" s="5"/>
      <c r="N124" s="8">
        <f t="shared" si="10"/>
        <v>0</v>
      </c>
      <c r="O124" s="8">
        <f t="shared" si="11"/>
        <v>0</v>
      </c>
      <c r="P124" s="5"/>
      <c r="Q124" s="5"/>
      <c r="R124" s="5"/>
      <c r="S124" s="9">
        <f t="shared" si="12"/>
        <v>18590.733333333334</v>
      </c>
      <c r="T124" s="24">
        <v>185930.66666666666</v>
      </c>
      <c r="U124" s="25">
        <f t="shared" si="13"/>
        <v>-167339.93333333332</v>
      </c>
    </row>
    <row r="125" spans="1:21" ht="15.75" x14ac:dyDescent="0.25">
      <c r="A125" s="5">
        <v>120</v>
      </c>
      <c r="B125" s="14" t="s">
        <v>168</v>
      </c>
      <c r="C125" s="7" t="s">
        <v>30</v>
      </c>
      <c r="D125" s="7" t="s">
        <v>22</v>
      </c>
      <c r="E125" s="8">
        <v>14666.666666666666</v>
      </c>
      <c r="F125" s="8">
        <v>6233.333333333333</v>
      </c>
      <c r="G125" s="8"/>
      <c r="H125" s="26">
        <v>0</v>
      </c>
      <c r="I125" s="26">
        <f t="shared" si="7"/>
        <v>0</v>
      </c>
      <c r="J125" s="8">
        <v>0</v>
      </c>
      <c r="K125" s="8">
        <f t="shared" si="8"/>
        <v>0</v>
      </c>
      <c r="L125" s="8">
        <f t="shared" si="9"/>
        <v>0</v>
      </c>
      <c r="M125" s="8"/>
      <c r="N125" s="8">
        <f t="shared" si="10"/>
        <v>0</v>
      </c>
      <c r="O125" s="8">
        <f t="shared" si="11"/>
        <v>0</v>
      </c>
      <c r="P125" s="5"/>
      <c r="Q125" s="5"/>
      <c r="R125" s="5"/>
      <c r="S125" s="9">
        <f t="shared" si="12"/>
        <v>20900</v>
      </c>
      <c r="T125" s="24">
        <v>312488</v>
      </c>
      <c r="U125" s="25">
        <f t="shared" si="13"/>
        <v>-291588</v>
      </c>
    </row>
    <row r="126" spans="1:21" ht="15.75" x14ac:dyDescent="0.25">
      <c r="A126" s="5">
        <v>121</v>
      </c>
      <c r="B126" s="14" t="s">
        <v>169</v>
      </c>
      <c r="C126" s="7" t="s">
        <v>30</v>
      </c>
      <c r="D126" s="7" t="s">
        <v>22</v>
      </c>
      <c r="E126" s="8">
        <v>14666.666666666666</v>
      </c>
      <c r="F126" s="8">
        <v>6233.333333333333</v>
      </c>
      <c r="G126" s="8"/>
      <c r="H126" s="26">
        <v>0</v>
      </c>
      <c r="I126" s="26">
        <f t="shared" si="7"/>
        <v>0</v>
      </c>
      <c r="J126" s="8">
        <v>0</v>
      </c>
      <c r="K126" s="8">
        <f t="shared" si="8"/>
        <v>0</v>
      </c>
      <c r="L126" s="8">
        <f t="shared" si="9"/>
        <v>0</v>
      </c>
      <c r="M126" s="5"/>
      <c r="N126" s="8">
        <f t="shared" si="10"/>
        <v>0</v>
      </c>
      <c r="O126" s="8">
        <f t="shared" si="11"/>
        <v>0</v>
      </c>
      <c r="P126" s="5"/>
      <c r="Q126" s="5"/>
      <c r="R126" s="5"/>
      <c r="S126" s="9">
        <f t="shared" si="12"/>
        <v>20900</v>
      </c>
      <c r="T126" s="24">
        <v>192586.66666666666</v>
      </c>
      <c r="U126" s="25">
        <f t="shared" si="13"/>
        <v>-171686.66666666666</v>
      </c>
    </row>
    <row r="127" spans="1:21" ht="15.75" x14ac:dyDescent="0.25">
      <c r="A127" s="5">
        <v>122</v>
      </c>
      <c r="B127" s="14" t="s">
        <v>170</v>
      </c>
      <c r="C127" s="7" t="s">
        <v>27</v>
      </c>
      <c r="D127" s="7" t="s">
        <v>27</v>
      </c>
      <c r="E127" s="8">
        <v>31214</v>
      </c>
      <c r="F127" s="8">
        <v>17000</v>
      </c>
      <c r="G127" s="8"/>
      <c r="H127" s="26">
        <v>148920</v>
      </c>
      <c r="I127" s="26">
        <f t="shared" si="7"/>
        <v>148920</v>
      </c>
      <c r="J127" s="8">
        <v>0</v>
      </c>
      <c r="K127" s="8">
        <f t="shared" si="8"/>
        <v>0</v>
      </c>
      <c r="L127" s="8">
        <f t="shared" si="9"/>
        <v>0</v>
      </c>
      <c r="M127" s="5"/>
      <c r="N127" s="8">
        <f t="shared" si="10"/>
        <v>0</v>
      </c>
      <c r="O127" s="8">
        <f t="shared" si="11"/>
        <v>0</v>
      </c>
      <c r="P127" s="5"/>
      <c r="Q127" s="5"/>
      <c r="R127" s="5"/>
      <c r="S127" s="9">
        <f t="shared" si="12"/>
        <v>197134</v>
      </c>
      <c r="T127" s="24">
        <v>192586.66666666666</v>
      </c>
      <c r="U127" s="25">
        <f t="shared" si="13"/>
        <v>4547.333333333343</v>
      </c>
    </row>
    <row r="128" spans="1:21" ht="15.75" x14ac:dyDescent="0.25">
      <c r="A128" s="5">
        <v>123</v>
      </c>
      <c r="B128" s="18" t="s">
        <v>171</v>
      </c>
      <c r="C128" s="19" t="s">
        <v>40</v>
      </c>
      <c r="D128" s="19" t="s">
        <v>22</v>
      </c>
      <c r="E128" s="8">
        <v>0</v>
      </c>
      <c r="F128" s="8">
        <v>18400</v>
      </c>
      <c r="G128" s="8"/>
      <c r="H128" s="26">
        <v>78183.12</v>
      </c>
      <c r="I128" s="26">
        <f t="shared" si="7"/>
        <v>78183.12</v>
      </c>
      <c r="J128" s="8">
        <v>0</v>
      </c>
      <c r="K128" s="8">
        <f t="shared" si="8"/>
        <v>0</v>
      </c>
      <c r="L128" s="8">
        <f t="shared" si="9"/>
        <v>0</v>
      </c>
      <c r="M128" s="5"/>
      <c r="N128" s="8">
        <f t="shared" si="10"/>
        <v>0</v>
      </c>
      <c r="O128" s="8">
        <f t="shared" si="11"/>
        <v>0</v>
      </c>
      <c r="P128" s="5"/>
      <c r="Q128" s="5"/>
      <c r="R128" s="5"/>
      <c r="S128" s="9">
        <f t="shared" si="12"/>
        <v>96583.12</v>
      </c>
      <c r="T128" s="24">
        <v>286009.33333333331</v>
      </c>
      <c r="U128" s="25">
        <f t="shared" si="13"/>
        <v>-189426.21333333332</v>
      </c>
    </row>
    <row r="129" spans="1:21" ht="15.75" x14ac:dyDescent="0.25">
      <c r="A129" s="5">
        <v>124</v>
      </c>
      <c r="B129" s="12" t="s">
        <v>172</v>
      </c>
      <c r="C129" s="12" t="s">
        <v>29</v>
      </c>
      <c r="D129" s="12" t="s">
        <v>29</v>
      </c>
      <c r="E129" s="8">
        <v>33702</v>
      </c>
      <c r="F129" s="8">
        <v>17000</v>
      </c>
      <c r="G129" s="8"/>
      <c r="H129" s="26">
        <v>148920</v>
      </c>
      <c r="I129" s="26">
        <f t="shared" si="7"/>
        <v>148920</v>
      </c>
      <c r="J129" s="8">
        <v>0</v>
      </c>
      <c r="K129" s="8">
        <f t="shared" si="8"/>
        <v>0</v>
      </c>
      <c r="L129" s="8">
        <f t="shared" si="9"/>
        <v>0</v>
      </c>
      <c r="M129" s="5"/>
      <c r="N129" s="8">
        <f t="shared" si="10"/>
        <v>0</v>
      </c>
      <c r="O129" s="8">
        <f t="shared" si="11"/>
        <v>0</v>
      </c>
      <c r="P129" s="5"/>
      <c r="Q129" s="5"/>
      <c r="R129" s="5"/>
      <c r="S129" s="9">
        <f t="shared" si="12"/>
        <v>199622</v>
      </c>
      <c r="T129" s="24">
        <v>12500</v>
      </c>
      <c r="U129" s="25">
        <f t="shared" si="13"/>
        <v>187122</v>
      </c>
    </row>
    <row r="130" spans="1:21" ht="15.75" x14ac:dyDescent="0.25">
      <c r="A130" s="5">
        <v>125</v>
      </c>
      <c r="B130" s="12" t="s">
        <v>173</v>
      </c>
      <c r="C130" s="12" t="s">
        <v>22</v>
      </c>
      <c r="D130" s="12" t="s">
        <v>22</v>
      </c>
      <c r="E130" s="8">
        <v>40000</v>
      </c>
      <c r="F130" s="8">
        <v>17000</v>
      </c>
      <c r="G130" s="8"/>
      <c r="H130" s="26">
        <v>74460</v>
      </c>
      <c r="I130" s="26">
        <f t="shared" si="7"/>
        <v>74460</v>
      </c>
      <c r="J130" s="8">
        <v>0</v>
      </c>
      <c r="K130" s="8">
        <f t="shared" si="8"/>
        <v>0</v>
      </c>
      <c r="L130" s="8">
        <f t="shared" si="9"/>
        <v>0</v>
      </c>
      <c r="M130" s="5"/>
      <c r="N130" s="8">
        <f t="shared" si="10"/>
        <v>0</v>
      </c>
      <c r="O130" s="8">
        <f t="shared" si="11"/>
        <v>0</v>
      </c>
      <c r="P130" s="5"/>
      <c r="Q130" s="5"/>
      <c r="R130" s="5"/>
      <c r="S130" s="9">
        <f t="shared" si="12"/>
        <v>131460</v>
      </c>
      <c r="T130" s="24">
        <v>275258</v>
      </c>
      <c r="U130" s="25">
        <f t="shared" si="13"/>
        <v>-143798</v>
      </c>
    </row>
    <row r="131" spans="1:21" ht="15.75" x14ac:dyDescent="0.25">
      <c r="A131" s="5">
        <v>126</v>
      </c>
      <c r="B131" s="12" t="s">
        <v>174</v>
      </c>
      <c r="C131" s="12" t="s">
        <v>27</v>
      </c>
      <c r="D131" s="12" t="s">
        <v>27</v>
      </c>
      <c r="E131" s="8">
        <v>31214</v>
      </c>
      <c r="F131" s="8">
        <v>18400</v>
      </c>
      <c r="G131" s="8"/>
      <c r="H131" s="26">
        <v>143335.72</v>
      </c>
      <c r="I131" s="26">
        <f t="shared" si="7"/>
        <v>143335.72</v>
      </c>
      <c r="J131" s="8">
        <v>0</v>
      </c>
      <c r="K131" s="8">
        <f t="shared" si="8"/>
        <v>0</v>
      </c>
      <c r="L131" s="8">
        <f t="shared" si="9"/>
        <v>0</v>
      </c>
      <c r="M131" s="5"/>
      <c r="N131" s="8">
        <f t="shared" si="10"/>
        <v>0</v>
      </c>
      <c r="O131" s="8">
        <f t="shared" si="11"/>
        <v>0</v>
      </c>
      <c r="P131" s="5"/>
      <c r="Q131" s="5"/>
      <c r="R131" s="5"/>
      <c r="S131" s="9">
        <f t="shared" si="12"/>
        <v>192949.72</v>
      </c>
      <c r="T131" s="24">
        <v>192586.66666666666</v>
      </c>
      <c r="U131" s="25">
        <f t="shared" si="13"/>
        <v>363.0533333333442</v>
      </c>
    </row>
    <row r="132" spans="1:21" ht="15.75" x14ac:dyDescent="0.25">
      <c r="A132" s="5">
        <v>127</v>
      </c>
      <c r="B132" s="12" t="s">
        <v>175</v>
      </c>
      <c r="C132" s="12" t="s">
        <v>30</v>
      </c>
      <c r="D132" s="12" t="s">
        <v>30</v>
      </c>
      <c r="E132" s="8">
        <v>14666.666666666666</v>
      </c>
      <c r="F132" s="8">
        <v>6233.333333333333</v>
      </c>
      <c r="G132" s="8"/>
      <c r="H132" s="26">
        <v>0</v>
      </c>
      <c r="I132" s="26">
        <f t="shared" si="7"/>
        <v>0</v>
      </c>
      <c r="J132" s="8">
        <v>0</v>
      </c>
      <c r="K132" s="8">
        <f t="shared" si="8"/>
        <v>0</v>
      </c>
      <c r="L132" s="8">
        <f t="shared" si="9"/>
        <v>0</v>
      </c>
      <c r="M132" s="5"/>
      <c r="N132" s="8">
        <f t="shared" si="10"/>
        <v>0</v>
      </c>
      <c r="O132" s="8">
        <f t="shared" si="11"/>
        <v>0</v>
      </c>
      <c r="P132" s="5"/>
      <c r="Q132" s="5"/>
      <c r="R132" s="5"/>
      <c r="S132" s="9">
        <f t="shared" si="12"/>
        <v>20900</v>
      </c>
      <c r="T132" s="24">
        <v>273599.33333333331</v>
      </c>
      <c r="U132" s="25">
        <f t="shared" si="13"/>
        <v>-252699.33333333331</v>
      </c>
    </row>
    <row r="133" spans="1:21" ht="15.75" x14ac:dyDescent="0.25">
      <c r="A133" s="5">
        <v>128</v>
      </c>
      <c r="B133" s="12" t="s">
        <v>177</v>
      </c>
      <c r="C133" s="12" t="s">
        <v>22</v>
      </c>
      <c r="D133" s="12" t="s">
        <v>22</v>
      </c>
      <c r="E133" s="8">
        <v>11005.866666666667</v>
      </c>
      <c r="F133" s="8">
        <v>6233.333333333333</v>
      </c>
      <c r="G133" s="8"/>
      <c r="H133" s="26">
        <v>0</v>
      </c>
      <c r="I133" s="26">
        <f t="shared" si="7"/>
        <v>0</v>
      </c>
      <c r="J133" s="8">
        <v>0</v>
      </c>
      <c r="K133" s="8">
        <f t="shared" si="8"/>
        <v>0</v>
      </c>
      <c r="L133" s="8">
        <f t="shared" si="9"/>
        <v>0</v>
      </c>
      <c r="M133" s="5"/>
      <c r="N133" s="8">
        <f t="shared" si="10"/>
        <v>0</v>
      </c>
      <c r="O133" s="8">
        <f t="shared" si="11"/>
        <v>0</v>
      </c>
      <c r="P133" s="5"/>
      <c r="Q133" s="5"/>
      <c r="R133" s="5"/>
      <c r="S133" s="9">
        <f t="shared" si="12"/>
        <v>17239.2</v>
      </c>
      <c r="T133" s="24">
        <v>279456.66666666669</v>
      </c>
      <c r="U133" s="25">
        <f t="shared" si="13"/>
        <v>-262217.46666666667</v>
      </c>
    </row>
    <row r="134" spans="1:21" ht="15.75" x14ac:dyDescent="0.25">
      <c r="A134" s="5">
        <v>129</v>
      </c>
      <c r="B134" s="12" t="s">
        <v>186</v>
      </c>
      <c r="C134" s="12" t="s">
        <v>21</v>
      </c>
      <c r="D134" s="12" t="s">
        <v>21</v>
      </c>
      <c r="E134" s="8">
        <v>14666.666666666666</v>
      </c>
      <c r="F134" s="8">
        <v>7333.333333333333</v>
      </c>
      <c r="G134" s="8"/>
      <c r="H134" s="26">
        <v>188700</v>
      </c>
      <c r="I134" s="26">
        <f t="shared" si="7"/>
        <v>188700</v>
      </c>
      <c r="J134" s="8">
        <v>0</v>
      </c>
      <c r="K134" s="8">
        <f t="shared" si="8"/>
        <v>0</v>
      </c>
      <c r="L134" s="8">
        <f t="shared" si="9"/>
        <v>0</v>
      </c>
      <c r="M134" s="5">
        <v>35000</v>
      </c>
      <c r="N134" s="8">
        <f t="shared" si="10"/>
        <v>5250</v>
      </c>
      <c r="O134" s="8">
        <f t="shared" si="11"/>
        <v>29750</v>
      </c>
      <c r="P134" s="5"/>
      <c r="Q134" s="5"/>
      <c r="R134" s="5"/>
      <c r="S134" s="9">
        <f t="shared" si="12"/>
        <v>240450</v>
      </c>
      <c r="T134" s="24">
        <v>185930.66666666666</v>
      </c>
      <c r="U134" s="25">
        <f t="shared" si="13"/>
        <v>54519.333333333343</v>
      </c>
    </row>
    <row r="135" spans="1:21" ht="15.75" x14ac:dyDescent="0.25">
      <c r="A135" s="5">
        <v>130</v>
      </c>
      <c r="B135" s="12" t="s">
        <v>187</v>
      </c>
      <c r="C135" s="12" t="s">
        <v>22</v>
      </c>
      <c r="D135" s="12"/>
      <c r="E135" s="8">
        <v>9004.7999999999993</v>
      </c>
      <c r="F135" s="8">
        <v>5100</v>
      </c>
      <c r="G135" s="8"/>
      <c r="H135" s="26">
        <v>0</v>
      </c>
      <c r="I135" s="26">
        <f t="shared" ref="I135:I198" si="14">H135</f>
        <v>0</v>
      </c>
      <c r="J135" s="8">
        <v>0</v>
      </c>
      <c r="K135" s="8">
        <f t="shared" ref="K135:K198" si="15">J135*15%</f>
        <v>0</v>
      </c>
      <c r="L135" s="8">
        <f t="shared" ref="L135:L198" si="16">J135-K135</f>
        <v>0</v>
      </c>
      <c r="M135" s="5"/>
      <c r="N135" s="8">
        <f t="shared" ref="N135:N198" si="17">M135*15%</f>
        <v>0</v>
      </c>
      <c r="O135" s="8">
        <f t="shared" ref="O135:O198" si="18">M135-N135</f>
        <v>0</v>
      </c>
      <c r="P135" s="5"/>
      <c r="Q135" s="5"/>
      <c r="R135" s="5"/>
      <c r="S135" s="9">
        <f t="shared" ref="S135:S198" si="19">E135+F135+G135+I135+L135+O135+P135+Q135</f>
        <v>14104.8</v>
      </c>
      <c r="T135" s="24">
        <v>233403.38666666666</v>
      </c>
      <c r="U135" s="25">
        <f t="shared" ref="U135:U138" si="20">S135-T135</f>
        <v>-219298.58666666667</v>
      </c>
    </row>
    <row r="136" spans="1:21" ht="15.75" x14ac:dyDescent="0.25">
      <c r="A136" s="5">
        <v>131</v>
      </c>
      <c r="B136" s="12" t="s">
        <v>188</v>
      </c>
      <c r="C136" s="12" t="s">
        <v>22</v>
      </c>
      <c r="D136" s="12" t="s">
        <v>27</v>
      </c>
      <c r="E136" s="8">
        <v>11445.133333333333</v>
      </c>
      <c r="F136" s="8">
        <v>6233.333333333333</v>
      </c>
      <c r="G136" s="8"/>
      <c r="H136" s="26">
        <v>0</v>
      </c>
      <c r="I136" s="26">
        <f t="shared" si="14"/>
        <v>0</v>
      </c>
      <c r="J136" s="8">
        <v>0</v>
      </c>
      <c r="K136" s="8">
        <f t="shared" si="15"/>
        <v>0</v>
      </c>
      <c r="L136" s="8">
        <f t="shared" si="16"/>
        <v>0</v>
      </c>
      <c r="M136" s="5"/>
      <c r="N136" s="8">
        <f t="shared" si="17"/>
        <v>0</v>
      </c>
      <c r="O136" s="8">
        <f t="shared" si="18"/>
        <v>0</v>
      </c>
      <c r="P136" s="5"/>
      <c r="Q136" s="5"/>
      <c r="R136" s="5"/>
      <c r="S136" s="9">
        <f t="shared" si="19"/>
        <v>17678.466666666667</v>
      </c>
      <c r="T136" s="24">
        <v>0</v>
      </c>
      <c r="U136" s="25">
        <f t="shared" si="20"/>
        <v>17678.466666666667</v>
      </c>
    </row>
    <row r="137" spans="1:21" ht="15.75" x14ac:dyDescent="0.25">
      <c r="A137" s="5">
        <v>132</v>
      </c>
      <c r="B137" s="12" t="s">
        <v>189</v>
      </c>
      <c r="C137" s="12" t="s">
        <v>22</v>
      </c>
      <c r="D137" s="12" t="s">
        <v>21</v>
      </c>
      <c r="E137" s="8">
        <v>14666.666666666666</v>
      </c>
      <c r="F137" s="8">
        <v>6233.333333333333</v>
      </c>
      <c r="G137" s="8"/>
      <c r="H137" s="26">
        <v>0</v>
      </c>
      <c r="I137" s="26">
        <f t="shared" si="14"/>
        <v>0</v>
      </c>
      <c r="J137" s="8">
        <v>0</v>
      </c>
      <c r="K137" s="8">
        <f t="shared" si="15"/>
        <v>0</v>
      </c>
      <c r="L137" s="8">
        <f t="shared" si="16"/>
        <v>0</v>
      </c>
      <c r="M137" s="5">
        <v>12833</v>
      </c>
      <c r="N137" s="8">
        <f t="shared" si="17"/>
        <v>1924.9499999999998</v>
      </c>
      <c r="O137" s="8">
        <f t="shared" si="18"/>
        <v>10908.05</v>
      </c>
      <c r="P137" s="5"/>
      <c r="Q137" s="5"/>
      <c r="R137" s="5"/>
      <c r="S137" s="9">
        <f t="shared" si="19"/>
        <v>31808.05</v>
      </c>
      <c r="T137" s="24">
        <v>273599.33333333331</v>
      </c>
      <c r="U137" s="25">
        <f t="shared" si="20"/>
        <v>-241791.28333333333</v>
      </c>
    </row>
    <row r="138" spans="1:21" ht="15.75" x14ac:dyDescent="0.25">
      <c r="A138" s="5">
        <v>133</v>
      </c>
      <c r="B138" s="12" t="s">
        <v>202</v>
      </c>
      <c r="C138" s="12" t="s">
        <v>29</v>
      </c>
      <c r="D138" s="12" t="s">
        <v>29</v>
      </c>
      <c r="E138" s="8">
        <v>21345.233333333334</v>
      </c>
      <c r="F138" s="8">
        <v>10766.666666666666</v>
      </c>
      <c r="G138" s="8"/>
      <c r="H138" s="26">
        <v>148920</v>
      </c>
      <c r="I138" s="26">
        <f t="shared" si="14"/>
        <v>148920</v>
      </c>
      <c r="J138" s="8">
        <v>0</v>
      </c>
      <c r="K138" s="8">
        <f t="shared" si="15"/>
        <v>0</v>
      </c>
      <c r="L138" s="8">
        <f t="shared" si="16"/>
        <v>0</v>
      </c>
      <c r="M138" s="5"/>
      <c r="N138" s="8">
        <f t="shared" si="17"/>
        <v>0</v>
      </c>
      <c r="O138" s="8">
        <f t="shared" si="18"/>
        <v>0</v>
      </c>
      <c r="P138" s="5"/>
      <c r="Q138" s="5"/>
      <c r="R138" s="5"/>
      <c r="S138" s="9">
        <f t="shared" si="19"/>
        <v>181031.9</v>
      </c>
      <c r="T138" s="24">
        <v>73416.666666666657</v>
      </c>
      <c r="U138" s="25">
        <f t="shared" si="20"/>
        <v>107615.23333333334</v>
      </c>
    </row>
    <row r="139" spans="1:21" ht="15.75" x14ac:dyDescent="0.25">
      <c r="A139" s="5">
        <v>134</v>
      </c>
      <c r="B139" s="12" t="s">
        <v>203</v>
      </c>
      <c r="C139" s="12" t="s">
        <v>43</v>
      </c>
      <c r="D139" s="12" t="s">
        <v>43</v>
      </c>
      <c r="E139" s="8">
        <v>21555.5</v>
      </c>
      <c r="F139" s="8">
        <v>10766.666666666666</v>
      </c>
      <c r="G139" s="8"/>
      <c r="H139" s="26">
        <v>111690</v>
      </c>
      <c r="I139" s="26">
        <f t="shared" si="14"/>
        <v>111690</v>
      </c>
      <c r="J139" s="8">
        <v>0</v>
      </c>
      <c r="K139" s="8">
        <f t="shared" si="15"/>
        <v>0</v>
      </c>
      <c r="L139" s="8">
        <f t="shared" si="16"/>
        <v>0</v>
      </c>
      <c r="M139" s="5"/>
      <c r="N139" s="8">
        <f t="shared" si="17"/>
        <v>0</v>
      </c>
      <c r="O139" s="8">
        <f t="shared" si="18"/>
        <v>0</v>
      </c>
      <c r="P139" s="5"/>
      <c r="Q139" s="5"/>
      <c r="R139" s="5"/>
      <c r="S139" s="9">
        <f t="shared" si="19"/>
        <v>144012.16666666666</v>
      </c>
      <c r="T139" s="24"/>
      <c r="U139" s="25"/>
    </row>
    <row r="140" spans="1:21" ht="15.75" x14ac:dyDescent="0.25">
      <c r="A140" s="5">
        <v>135</v>
      </c>
      <c r="B140" s="12" t="s">
        <v>204</v>
      </c>
      <c r="C140" s="12" t="s">
        <v>29</v>
      </c>
      <c r="D140" s="12" t="s">
        <v>22</v>
      </c>
      <c r="E140" s="8">
        <v>21344.600000000002</v>
      </c>
      <c r="F140" s="8">
        <v>10766.666666666666</v>
      </c>
      <c r="G140" s="8"/>
      <c r="H140" s="26">
        <v>74460</v>
      </c>
      <c r="I140" s="26">
        <f t="shared" si="14"/>
        <v>74460</v>
      </c>
      <c r="J140" s="8">
        <v>2000</v>
      </c>
      <c r="K140" s="8">
        <f t="shared" si="15"/>
        <v>300</v>
      </c>
      <c r="L140" s="8">
        <f t="shared" si="16"/>
        <v>1700</v>
      </c>
      <c r="M140" s="5"/>
      <c r="N140" s="8">
        <f t="shared" si="17"/>
        <v>0</v>
      </c>
      <c r="O140" s="8">
        <f t="shared" si="18"/>
        <v>0</v>
      </c>
      <c r="P140" s="5"/>
      <c r="Q140" s="5"/>
      <c r="R140" s="5"/>
      <c r="S140" s="9">
        <f t="shared" si="19"/>
        <v>108271.26666666666</v>
      </c>
      <c r="T140" s="24"/>
      <c r="U140" s="25"/>
    </row>
    <row r="141" spans="1:21" ht="15.75" x14ac:dyDescent="0.25">
      <c r="A141" s="5">
        <v>136</v>
      </c>
      <c r="B141" s="12" t="s">
        <v>205</v>
      </c>
      <c r="C141" s="12" t="s">
        <v>46</v>
      </c>
      <c r="D141" s="12" t="s">
        <v>47</v>
      </c>
      <c r="E141" s="8">
        <v>25333.333333333332</v>
      </c>
      <c r="F141" s="8">
        <v>10766.666666666666</v>
      </c>
      <c r="G141" s="8"/>
      <c r="H141" s="26">
        <v>74460</v>
      </c>
      <c r="I141" s="26">
        <f t="shared" si="14"/>
        <v>74460</v>
      </c>
      <c r="J141" s="8">
        <v>0</v>
      </c>
      <c r="K141" s="8">
        <f t="shared" si="15"/>
        <v>0</v>
      </c>
      <c r="L141" s="8">
        <f t="shared" si="16"/>
        <v>0</v>
      </c>
      <c r="M141" s="5"/>
      <c r="N141" s="8">
        <f t="shared" si="17"/>
        <v>0</v>
      </c>
      <c r="O141" s="8">
        <f t="shared" si="18"/>
        <v>0</v>
      </c>
      <c r="P141" s="5"/>
      <c r="Q141" s="5"/>
      <c r="R141" s="5"/>
      <c r="S141" s="9">
        <f t="shared" si="19"/>
        <v>110560</v>
      </c>
      <c r="T141" s="24"/>
      <c r="U141" s="25"/>
    </row>
    <row r="142" spans="1:21" ht="15.75" x14ac:dyDescent="0.25">
      <c r="A142" s="5">
        <v>137</v>
      </c>
      <c r="B142" s="12" t="s">
        <v>206</v>
      </c>
      <c r="C142" s="12" t="s">
        <v>46</v>
      </c>
      <c r="D142" s="12" t="s">
        <v>283</v>
      </c>
      <c r="E142" s="8">
        <v>25333.333333333332</v>
      </c>
      <c r="F142" s="8">
        <v>10766.666666666666</v>
      </c>
      <c r="G142" s="8"/>
      <c r="H142" s="26">
        <v>148920</v>
      </c>
      <c r="I142" s="26">
        <f t="shared" si="14"/>
        <v>148920</v>
      </c>
      <c r="J142" s="8">
        <v>0</v>
      </c>
      <c r="K142" s="8">
        <f t="shared" si="15"/>
        <v>0</v>
      </c>
      <c r="L142" s="8">
        <f t="shared" si="16"/>
        <v>0</v>
      </c>
      <c r="M142" s="5"/>
      <c r="N142" s="8">
        <f t="shared" si="17"/>
        <v>0</v>
      </c>
      <c r="O142" s="8">
        <f t="shared" si="18"/>
        <v>0</v>
      </c>
      <c r="P142" s="5"/>
      <c r="Q142" s="5"/>
      <c r="R142" s="5"/>
      <c r="S142" s="9">
        <f t="shared" si="19"/>
        <v>185020</v>
      </c>
      <c r="T142" s="24"/>
      <c r="U142" s="25"/>
    </row>
    <row r="143" spans="1:21" ht="15.75" x14ac:dyDescent="0.25">
      <c r="A143" s="5">
        <v>138</v>
      </c>
      <c r="B143" s="12" t="s">
        <v>207</v>
      </c>
      <c r="C143" s="12" t="s">
        <v>22</v>
      </c>
      <c r="D143" s="12" t="s">
        <v>141</v>
      </c>
      <c r="E143" s="8">
        <v>19010.133333333331</v>
      </c>
      <c r="F143" s="8">
        <v>10766.666666666666</v>
      </c>
      <c r="G143" s="8"/>
      <c r="H143" s="26">
        <v>124100</v>
      </c>
      <c r="I143" s="26">
        <f t="shared" si="14"/>
        <v>124100</v>
      </c>
      <c r="J143" s="8">
        <v>0</v>
      </c>
      <c r="K143" s="8">
        <f t="shared" si="15"/>
        <v>0</v>
      </c>
      <c r="L143" s="8">
        <f t="shared" si="16"/>
        <v>0</v>
      </c>
      <c r="M143" s="5"/>
      <c r="N143" s="8">
        <f t="shared" si="17"/>
        <v>0</v>
      </c>
      <c r="O143" s="8">
        <f t="shared" si="18"/>
        <v>0</v>
      </c>
      <c r="P143" s="5"/>
      <c r="Q143" s="5"/>
      <c r="R143" s="5"/>
      <c r="S143" s="9">
        <f t="shared" si="19"/>
        <v>153876.79999999999</v>
      </c>
      <c r="T143" s="24"/>
      <c r="U143" s="25"/>
    </row>
    <row r="144" spans="1:21" ht="15.75" x14ac:dyDescent="0.25">
      <c r="A144" s="5">
        <v>139</v>
      </c>
      <c r="B144" s="12" t="s">
        <v>208</v>
      </c>
      <c r="C144" s="12" t="s">
        <v>19</v>
      </c>
      <c r="D144" s="12" t="s">
        <v>86</v>
      </c>
      <c r="E144" s="8">
        <v>25333.333333333332</v>
      </c>
      <c r="F144" s="8">
        <v>10766.666666666666</v>
      </c>
      <c r="G144" s="8"/>
      <c r="H144" s="26">
        <v>148920</v>
      </c>
      <c r="I144" s="26">
        <f t="shared" si="14"/>
        <v>148920</v>
      </c>
      <c r="J144" s="8">
        <v>0</v>
      </c>
      <c r="K144" s="8">
        <f t="shared" si="15"/>
        <v>0</v>
      </c>
      <c r="L144" s="8">
        <f t="shared" si="16"/>
        <v>0</v>
      </c>
      <c r="M144" s="5"/>
      <c r="N144" s="8">
        <f t="shared" si="17"/>
        <v>0</v>
      </c>
      <c r="O144" s="8">
        <f t="shared" si="18"/>
        <v>0</v>
      </c>
      <c r="P144" s="5"/>
      <c r="Q144" s="5"/>
      <c r="R144" s="5"/>
      <c r="S144" s="9">
        <f t="shared" si="19"/>
        <v>185020</v>
      </c>
      <c r="T144" s="24"/>
      <c r="U144" s="25"/>
    </row>
    <row r="145" spans="1:21" ht="15.75" x14ac:dyDescent="0.25">
      <c r="A145" s="5">
        <v>140</v>
      </c>
      <c r="B145" s="12" t="s">
        <v>209</v>
      </c>
      <c r="C145" s="12" t="s">
        <v>27</v>
      </c>
      <c r="D145" s="12" t="s">
        <v>27</v>
      </c>
      <c r="E145" s="8">
        <v>19768.866666666669</v>
      </c>
      <c r="F145" s="8">
        <v>10766.666666666666</v>
      </c>
      <c r="G145" s="8"/>
      <c r="H145" s="26">
        <v>99280</v>
      </c>
      <c r="I145" s="26">
        <f t="shared" si="14"/>
        <v>99280</v>
      </c>
      <c r="J145" s="8">
        <v>2000</v>
      </c>
      <c r="K145" s="8">
        <f t="shared" si="15"/>
        <v>300</v>
      </c>
      <c r="L145" s="8">
        <f t="shared" si="16"/>
        <v>1700</v>
      </c>
      <c r="M145" s="5"/>
      <c r="N145" s="8">
        <f t="shared" si="17"/>
        <v>0</v>
      </c>
      <c r="O145" s="8">
        <f t="shared" si="18"/>
        <v>0</v>
      </c>
      <c r="P145" s="5"/>
      <c r="Q145" s="5"/>
      <c r="R145" s="5"/>
      <c r="S145" s="9">
        <f t="shared" si="19"/>
        <v>131515.53333333333</v>
      </c>
      <c r="T145" s="24"/>
      <c r="U145" s="25"/>
    </row>
    <row r="146" spans="1:21" ht="15.75" x14ac:dyDescent="0.25">
      <c r="A146" s="5">
        <v>141</v>
      </c>
      <c r="B146" s="12" t="s">
        <v>210</v>
      </c>
      <c r="C146" s="12" t="s">
        <v>54</v>
      </c>
      <c r="D146" s="12" t="s">
        <v>22</v>
      </c>
      <c r="E146" s="8">
        <v>25333.333333333332</v>
      </c>
      <c r="F146" s="8">
        <v>10766.666666666666</v>
      </c>
      <c r="G146" s="8"/>
      <c r="H146" s="26">
        <v>74460</v>
      </c>
      <c r="I146" s="26">
        <f t="shared" si="14"/>
        <v>74460</v>
      </c>
      <c r="J146" s="8">
        <v>0</v>
      </c>
      <c r="K146" s="8">
        <f t="shared" si="15"/>
        <v>0</v>
      </c>
      <c r="L146" s="8">
        <f t="shared" si="16"/>
        <v>0</v>
      </c>
      <c r="M146" s="5"/>
      <c r="N146" s="8">
        <f t="shared" si="17"/>
        <v>0</v>
      </c>
      <c r="O146" s="8">
        <f t="shared" si="18"/>
        <v>0</v>
      </c>
      <c r="P146" s="5"/>
      <c r="Q146" s="5"/>
      <c r="R146" s="5"/>
      <c r="S146" s="9">
        <f t="shared" si="19"/>
        <v>110560</v>
      </c>
      <c r="T146" s="24"/>
      <c r="U146" s="25"/>
    </row>
    <row r="147" spans="1:21" ht="15.75" x14ac:dyDescent="0.25">
      <c r="A147" s="5">
        <v>142</v>
      </c>
      <c r="B147" s="12" t="s">
        <v>211</v>
      </c>
      <c r="C147" s="12" t="s">
        <v>27</v>
      </c>
      <c r="D147" s="12" t="s">
        <v>22</v>
      </c>
      <c r="E147" s="8">
        <v>19768.866666666669</v>
      </c>
      <c r="F147" s="8">
        <v>10766.666666666666</v>
      </c>
      <c r="G147" s="8"/>
      <c r="H147" s="26">
        <v>74460</v>
      </c>
      <c r="I147" s="26">
        <f t="shared" si="14"/>
        <v>74460</v>
      </c>
      <c r="J147" s="8">
        <v>2000</v>
      </c>
      <c r="K147" s="8">
        <f t="shared" si="15"/>
        <v>300</v>
      </c>
      <c r="L147" s="8">
        <f t="shared" si="16"/>
        <v>1700</v>
      </c>
      <c r="M147" s="5"/>
      <c r="N147" s="8">
        <f t="shared" si="17"/>
        <v>0</v>
      </c>
      <c r="O147" s="8">
        <f t="shared" si="18"/>
        <v>0</v>
      </c>
      <c r="P147" s="5"/>
      <c r="Q147" s="5"/>
      <c r="R147" s="5"/>
      <c r="S147" s="9">
        <f t="shared" si="19"/>
        <v>106695.53333333333</v>
      </c>
      <c r="T147" s="24"/>
      <c r="U147" s="25"/>
    </row>
    <row r="148" spans="1:21" ht="15.75" x14ac:dyDescent="0.25">
      <c r="A148" s="5">
        <v>143</v>
      </c>
      <c r="B148" s="12" t="s">
        <v>212</v>
      </c>
      <c r="C148" s="12" t="s">
        <v>27</v>
      </c>
      <c r="D148" s="12" t="s">
        <v>27</v>
      </c>
      <c r="E148" s="8">
        <v>19768.866666666669</v>
      </c>
      <c r="F148" s="8">
        <v>10766.666666666666</v>
      </c>
      <c r="G148" s="8"/>
      <c r="H148" s="26">
        <v>148920</v>
      </c>
      <c r="I148" s="26">
        <f t="shared" si="14"/>
        <v>148920</v>
      </c>
      <c r="J148" s="8">
        <v>4000</v>
      </c>
      <c r="K148" s="8">
        <f t="shared" si="15"/>
        <v>600</v>
      </c>
      <c r="L148" s="8">
        <f t="shared" si="16"/>
        <v>3400</v>
      </c>
      <c r="M148" s="5"/>
      <c r="N148" s="8">
        <f t="shared" si="17"/>
        <v>0</v>
      </c>
      <c r="O148" s="8">
        <f t="shared" si="18"/>
        <v>0</v>
      </c>
      <c r="P148" s="5"/>
      <c r="Q148" s="5"/>
      <c r="R148" s="5"/>
      <c r="S148" s="9">
        <f t="shared" si="19"/>
        <v>182855.53333333333</v>
      </c>
      <c r="T148" s="24"/>
      <c r="U148" s="25"/>
    </row>
    <row r="149" spans="1:21" ht="15.75" x14ac:dyDescent="0.25">
      <c r="A149" s="5">
        <v>144</v>
      </c>
      <c r="B149" s="12" t="s">
        <v>213</v>
      </c>
      <c r="C149" s="12" t="s">
        <v>19</v>
      </c>
      <c r="D149" s="12" t="s">
        <v>25</v>
      </c>
      <c r="E149" s="8">
        <v>25333.333333333332</v>
      </c>
      <c r="F149" s="8">
        <v>10766.666666666666</v>
      </c>
      <c r="G149" s="8"/>
      <c r="H149" s="26">
        <v>99280</v>
      </c>
      <c r="I149" s="26">
        <f t="shared" si="14"/>
        <v>99280</v>
      </c>
      <c r="J149" s="8">
        <v>2000</v>
      </c>
      <c r="K149" s="8">
        <f t="shared" si="15"/>
        <v>300</v>
      </c>
      <c r="L149" s="8">
        <f t="shared" si="16"/>
        <v>1700</v>
      </c>
      <c r="M149" s="5"/>
      <c r="N149" s="8">
        <f t="shared" si="17"/>
        <v>0</v>
      </c>
      <c r="O149" s="8">
        <f t="shared" si="18"/>
        <v>0</v>
      </c>
      <c r="P149" s="5"/>
      <c r="Q149" s="5"/>
      <c r="R149" s="5"/>
      <c r="S149" s="9">
        <f t="shared" si="19"/>
        <v>137080</v>
      </c>
      <c r="T149" s="24"/>
      <c r="U149" s="25"/>
    </row>
    <row r="150" spans="1:21" ht="15.75" x14ac:dyDescent="0.25">
      <c r="A150" s="5">
        <v>145</v>
      </c>
      <c r="B150" s="12" t="s">
        <v>214</v>
      </c>
      <c r="C150" s="12" t="s">
        <v>29</v>
      </c>
      <c r="D150" s="12" t="s">
        <v>29</v>
      </c>
      <c r="E150" s="8">
        <v>21344.600000000002</v>
      </c>
      <c r="F150" s="8">
        <v>10766.666666666666</v>
      </c>
      <c r="G150" s="8"/>
      <c r="H150" s="26">
        <v>148920</v>
      </c>
      <c r="I150" s="26">
        <f t="shared" si="14"/>
        <v>148920</v>
      </c>
      <c r="J150" s="8">
        <v>2000</v>
      </c>
      <c r="K150" s="8">
        <f t="shared" si="15"/>
        <v>300</v>
      </c>
      <c r="L150" s="8">
        <f t="shared" si="16"/>
        <v>1700</v>
      </c>
      <c r="M150" s="5"/>
      <c r="N150" s="8">
        <f t="shared" si="17"/>
        <v>0</v>
      </c>
      <c r="O150" s="8">
        <f t="shared" si="18"/>
        <v>0</v>
      </c>
      <c r="P150" s="5"/>
      <c r="Q150" s="5"/>
      <c r="R150" s="5"/>
      <c r="S150" s="9">
        <f t="shared" si="19"/>
        <v>182731.26666666666</v>
      </c>
      <c r="T150" s="24"/>
      <c r="U150" s="25"/>
    </row>
    <row r="151" spans="1:21" ht="15.75" x14ac:dyDescent="0.25">
      <c r="A151" s="5">
        <v>146</v>
      </c>
      <c r="B151" s="12" t="s">
        <v>215</v>
      </c>
      <c r="C151" s="12" t="s">
        <v>30</v>
      </c>
      <c r="D151" s="12" t="s">
        <v>30</v>
      </c>
      <c r="E151" s="8">
        <v>25333.333333333332</v>
      </c>
      <c r="F151" s="8">
        <v>11933.333333333332</v>
      </c>
      <c r="G151" s="8"/>
      <c r="H151" s="26">
        <v>78183.12</v>
      </c>
      <c r="I151" s="26">
        <f t="shared" si="14"/>
        <v>78183.12</v>
      </c>
      <c r="J151" s="8">
        <v>2500</v>
      </c>
      <c r="K151" s="8">
        <f t="shared" si="15"/>
        <v>375</v>
      </c>
      <c r="L151" s="8">
        <f t="shared" si="16"/>
        <v>2125</v>
      </c>
      <c r="M151" s="5"/>
      <c r="N151" s="8">
        <f t="shared" si="17"/>
        <v>0</v>
      </c>
      <c r="O151" s="8">
        <f t="shared" si="18"/>
        <v>0</v>
      </c>
      <c r="P151" s="5"/>
      <c r="Q151" s="5"/>
      <c r="R151" s="5"/>
      <c r="S151" s="9">
        <f t="shared" si="19"/>
        <v>117574.78666666665</v>
      </c>
      <c r="T151" s="24"/>
      <c r="U151" s="25"/>
    </row>
    <row r="152" spans="1:21" ht="15.75" x14ac:dyDescent="0.25">
      <c r="A152" s="5">
        <v>147</v>
      </c>
      <c r="B152" s="12" t="s">
        <v>216</v>
      </c>
      <c r="C152" s="12" t="s">
        <v>22</v>
      </c>
      <c r="D152" s="12" t="s">
        <v>22</v>
      </c>
      <c r="E152" s="8">
        <v>19010.133333333331</v>
      </c>
      <c r="F152" s="8">
        <v>10766.666666666666</v>
      </c>
      <c r="G152" s="8"/>
      <c r="H152" s="26">
        <v>74460</v>
      </c>
      <c r="I152" s="26">
        <f t="shared" si="14"/>
        <v>74460</v>
      </c>
      <c r="J152" s="8">
        <v>0</v>
      </c>
      <c r="K152" s="8">
        <f t="shared" si="15"/>
        <v>0</v>
      </c>
      <c r="L152" s="8">
        <f t="shared" si="16"/>
        <v>0</v>
      </c>
      <c r="M152" s="5"/>
      <c r="N152" s="8">
        <f t="shared" si="17"/>
        <v>0</v>
      </c>
      <c r="O152" s="8">
        <f t="shared" si="18"/>
        <v>0</v>
      </c>
      <c r="P152" s="5"/>
      <c r="Q152" s="5"/>
      <c r="R152" s="5"/>
      <c r="S152" s="9">
        <f t="shared" si="19"/>
        <v>104236.79999999999</v>
      </c>
      <c r="T152" s="24"/>
      <c r="U152" s="25"/>
    </row>
    <row r="153" spans="1:21" ht="15.75" x14ac:dyDescent="0.25">
      <c r="A153" s="5">
        <v>148</v>
      </c>
      <c r="B153" s="12" t="s">
        <v>217</v>
      </c>
      <c r="C153" s="12" t="s">
        <v>21</v>
      </c>
      <c r="D153" s="12" t="s">
        <v>21</v>
      </c>
      <c r="E153" s="8">
        <v>25333.333333333332</v>
      </c>
      <c r="F153" s="8">
        <v>10766.666666666666</v>
      </c>
      <c r="G153" s="8"/>
      <c r="H153" s="26">
        <v>148920</v>
      </c>
      <c r="I153" s="26">
        <f t="shared" si="14"/>
        <v>148920</v>
      </c>
      <c r="J153" s="8">
        <v>2000</v>
      </c>
      <c r="K153" s="8">
        <f t="shared" si="15"/>
        <v>300</v>
      </c>
      <c r="L153" s="8">
        <f t="shared" si="16"/>
        <v>1700</v>
      </c>
      <c r="M153" s="5"/>
      <c r="N153" s="8">
        <f t="shared" si="17"/>
        <v>0</v>
      </c>
      <c r="O153" s="8">
        <f t="shared" si="18"/>
        <v>0</v>
      </c>
      <c r="P153" s="5"/>
      <c r="Q153" s="5"/>
      <c r="R153" s="5"/>
      <c r="S153" s="9">
        <f t="shared" si="19"/>
        <v>186720</v>
      </c>
      <c r="T153" s="24"/>
      <c r="U153" s="25"/>
    </row>
    <row r="154" spans="1:21" ht="15.75" x14ac:dyDescent="0.25">
      <c r="A154" s="5">
        <v>149</v>
      </c>
      <c r="B154" s="12" t="s">
        <v>218</v>
      </c>
      <c r="C154" s="12" t="s">
        <v>22</v>
      </c>
      <c r="D154" s="12" t="s">
        <v>22</v>
      </c>
      <c r="E154" s="8">
        <v>19010.133333333331</v>
      </c>
      <c r="F154" s="8">
        <v>10766.666666666666</v>
      </c>
      <c r="G154" s="8"/>
      <c r="H154" s="26">
        <v>74460</v>
      </c>
      <c r="I154" s="26">
        <f t="shared" si="14"/>
        <v>74460</v>
      </c>
      <c r="J154" s="8">
        <v>0</v>
      </c>
      <c r="K154" s="8">
        <f t="shared" si="15"/>
        <v>0</v>
      </c>
      <c r="L154" s="8">
        <f t="shared" si="16"/>
        <v>0</v>
      </c>
      <c r="M154" s="5"/>
      <c r="N154" s="8">
        <f t="shared" si="17"/>
        <v>0</v>
      </c>
      <c r="O154" s="8">
        <f t="shared" si="18"/>
        <v>0</v>
      </c>
      <c r="P154" s="5"/>
      <c r="Q154" s="5"/>
      <c r="R154" s="5"/>
      <c r="S154" s="9">
        <f t="shared" si="19"/>
        <v>104236.79999999999</v>
      </c>
      <c r="T154" s="24"/>
      <c r="U154" s="25"/>
    </row>
    <row r="155" spans="1:21" ht="15.75" x14ac:dyDescent="0.25">
      <c r="A155" s="5">
        <v>150</v>
      </c>
      <c r="B155" s="12" t="s">
        <v>219</v>
      </c>
      <c r="C155" s="12" t="s">
        <v>21</v>
      </c>
      <c r="D155" s="12" t="s">
        <v>107</v>
      </c>
      <c r="E155" s="8">
        <v>25333.333333333332</v>
      </c>
      <c r="F155" s="8">
        <v>10766.666666666666</v>
      </c>
      <c r="G155" s="8"/>
      <c r="H155" s="26">
        <v>148920</v>
      </c>
      <c r="I155" s="26">
        <f t="shared" si="14"/>
        <v>148920</v>
      </c>
      <c r="J155" s="8">
        <v>0</v>
      </c>
      <c r="K155" s="8">
        <f t="shared" si="15"/>
        <v>0</v>
      </c>
      <c r="L155" s="8">
        <f t="shared" si="16"/>
        <v>0</v>
      </c>
      <c r="M155" s="5"/>
      <c r="N155" s="8">
        <f t="shared" si="17"/>
        <v>0</v>
      </c>
      <c r="O155" s="8">
        <f t="shared" si="18"/>
        <v>0</v>
      </c>
      <c r="P155" s="5"/>
      <c r="Q155" s="5"/>
      <c r="R155" s="5"/>
      <c r="S155" s="9">
        <f t="shared" si="19"/>
        <v>185020</v>
      </c>
      <c r="T155" s="24"/>
      <c r="U155" s="25"/>
    </row>
    <row r="156" spans="1:21" ht="15.75" x14ac:dyDescent="0.25">
      <c r="A156" s="5">
        <v>151</v>
      </c>
      <c r="B156" s="12" t="s">
        <v>220</v>
      </c>
      <c r="C156" s="12" t="s">
        <v>29</v>
      </c>
      <c r="D156" s="12" t="s">
        <v>29</v>
      </c>
      <c r="E156" s="8">
        <v>21344.600000000002</v>
      </c>
      <c r="F156" s="8">
        <v>10766.666666666666</v>
      </c>
      <c r="G156" s="8"/>
      <c r="H156" s="26">
        <v>148920</v>
      </c>
      <c r="I156" s="26">
        <f t="shared" si="14"/>
        <v>148920</v>
      </c>
      <c r="J156" s="8">
        <v>2000</v>
      </c>
      <c r="K156" s="8">
        <f t="shared" si="15"/>
        <v>300</v>
      </c>
      <c r="L156" s="8">
        <f t="shared" si="16"/>
        <v>1700</v>
      </c>
      <c r="M156" s="5"/>
      <c r="N156" s="8">
        <f t="shared" si="17"/>
        <v>0</v>
      </c>
      <c r="O156" s="8">
        <f t="shared" si="18"/>
        <v>0</v>
      </c>
      <c r="P156" s="5"/>
      <c r="Q156" s="5"/>
      <c r="R156" s="5"/>
      <c r="S156" s="9">
        <f t="shared" si="19"/>
        <v>182731.26666666666</v>
      </c>
      <c r="T156" s="24"/>
      <c r="U156" s="25"/>
    </row>
    <row r="157" spans="1:21" ht="15.75" x14ac:dyDescent="0.25">
      <c r="A157" s="5">
        <v>152</v>
      </c>
      <c r="B157" s="12" t="s">
        <v>221</v>
      </c>
      <c r="C157" s="12" t="s">
        <v>40</v>
      </c>
      <c r="D157" s="12" t="s">
        <v>40</v>
      </c>
      <c r="E157" s="8">
        <v>25333.333333333332</v>
      </c>
      <c r="F157" s="8">
        <v>10766.666666666666</v>
      </c>
      <c r="G157" s="8"/>
      <c r="H157" s="26">
        <v>99280</v>
      </c>
      <c r="I157" s="26">
        <f t="shared" si="14"/>
        <v>99280</v>
      </c>
      <c r="J157" s="8">
        <v>2000</v>
      </c>
      <c r="K157" s="8">
        <f t="shared" si="15"/>
        <v>300</v>
      </c>
      <c r="L157" s="8">
        <f t="shared" si="16"/>
        <v>1700</v>
      </c>
      <c r="M157" s="5"/>
      <c r="N157" s="8">
        <f t="shared" si="17"/>
        <v>0</v>
      </c>
      <c r="O157" s="8">
        <f t="shared" si="18"/>
        <v>0</v>
      </c>
      <c r="P157" s="5"/>
      <c r="Q157" s="5"/>
      <c r="R157" s="5"/>
      <c r="S157" s="9">
        <f t="shared" si="19"/>
        <v>137080</v>
      </c>
      <c r="T157" s="24"/>
      <c r="U157" s="25"/>
    </row>
    <row r="158" spans="1:21" ht="15.75" x14ac:dyDescent="0.25">
      <c r="A158" s="5">
        <v>153</v>
      </c>
      <c r="B158" s="12" t="s">
        <v>222</v>
      </c>
      <c r="C158" s="12" t="s">
        <v>19</v>
      </c>
      <c r="D158" s="12" t="s">
        <v>22</v>
      </c>
      <c r="E158" s="8">
        <v>25333.333333333332</v>
      </c>
      <c r="F158" s="8">
        <v>10766.666666666666</v>
      </c>
      <c r="G158" s="8"/>
      <c r="H158" s="26">
        <v>74460</v>
      </c>
      <c r="I158" s="26">
        <f t="shared" si="14"/>
        <v>74460</v>
      </c>
      <c r="J158" s="8">
        <v>0</v>
      </c>
      <c r="K158" s="8">
        <f t="shared" si="15"/>
        <v>0</v>
      </c>
      <c r="L158" s="8">
        <f t="shared" si="16"/>
        <v>0</v>
      </c>
      <c r="M158" s="5"/>
      <c r="N158" s="8">
        <f t="shared" si="17"/>
        <v>0</v>
      </c>
      <c r="O158" s="8">
        <f t="shared" si="18"/>
        <v>0</v>
      </c>
      <c r="P158" s="5"/>
      <c r="Q158" s="5"/>
      <c r="R158" s="5"/>
      <c r="S158" s="9">
        <f t="shared" si="19"/>
        <v>110560</v>
      </c>
      <c r="T158" s="24"/>
      <c r="U158" s="25"/>
    </row>
    <row r="159" spans="1:21" ht="15.75" x14ac:dyDescent="0.25">
      <c r="A159" s="5">
        <v>154</v>
      </c>
      <c r="B159" s="12" t="s">
        <v>223</v>
      </c>
      <c r="C159" s="12" t="s">
        <v>30</v>
      </c>
      <c r="D159" s="12" t="s">
        <v>112</v>
      </c>
      <c r="E159" s="8">
        <v>25333.333333333332</v>
      </c>
      <c r="F159" s="8">
        <v>10766.666666666666</v>
      </c>
      <c r="G159" s="8"/>
      <c r="H159" s="26">
        <v>148920</v>
      </c>
      <c r="I159" s="26">
        <f t="shared" si="14"/>
        <v>148920</v>
      </c>
      <c r="J159" s="8">
        <v>0</v>
      </c>
      <c r="K159" s="8">
        <f t="shared" si="15"/>
        <v>0</v>
      </c>
      <c r="L159" s="8">
        <f t="shared" si="16"/>
        <v>0</v>
      </c>
      <c r="M159" s="5"/>
      <c r="N159" s="8">
        <f t="shared" si="17"/>
        <v>0</v>
      </c>
      <c r="O159" s="8">
        <f t="shared" si="18"/>
        <v>0</v>
      </c>
      <c r="P159" s="5"/>
      <c r="Q159" s="5"/>
      <c r="R159" s="5"/>
      <c r="S159" s="9">
        <f t="shared" si="19"/>
        <v>185020</v>
      </c>
      <c r="T159" s="24"/>
      <c r="U159" s="25"/>
    </row>
    <row r="160" spans="1:21" ht="15.75" x14ac:dyDescent="0.25">
      <c r="A160" s="5">
        <v>155</v>
      </c>
      <c r="B160" s="12" t="s">
        <v>224</v>
      </c>
      <c r="C160" s="12" t="s">
        <v>19</v>
      </c>
      <c r="D160" s="12" t="s">
        <v>19</v>
      </c>
      <c r="E160" s="8">
        <v>25333.333333333332</v>
      </c>
      <c r="F160" s="8">
        <v>10766.666666666666</v>
      </c>
      <c r="G160" s="8"/>
      <c r="H160" s="26">
        <v>148920</v>
      </c>
      <c r="I160" s="26">
        <f t="shared" si="14"/>
        <v>148920</v>
      </c>
      <c r="J160" s="8">
        <v>2000</v>
      </c>
      <c r="K160" s="8">
        <f t="shared" si="15"/>
        <v>300</v>
      </c>
      <c r="L160" s="8">
        <f t="shared" si="16"/>
        <v>1700</v>
      </c>
      <c r="M160" s="5"/>
      <c r="N160" s="8">
        <f t="shared" si="17"/>
        <v>0</v>
      </c>
      <c r="O160" s="8">
        <f t="shared" si="18"/>
        <v>0</v>
      </c>
      <c r="P160" s="5"/>
      <c r="Q160" s="5"/>
      <c r="R160" s="5"/>
      <c r="S160" s="9">
        <f t="shared" si="19"/>
        <v>186720</v>
      </c>
      <c r="T160" s="24"/>
      <c r="U160" s="25"/>
    </row>
    <row r="161" spans="1:21" ht="15.75" x14ac:dyDescent="0.25">
      <c r="A161" s="5">
        <v>156</v>
      </c>
      <c r="B161" s="12" t="s">
        <v>225</v>
      </c>
      <c r="C161" s="12" t="s">
        <v>46</v>
      </c>
      <c r="D161" s="12" t="s">
        <v>47</v>
      </c>
      <c r="E161" s="8">
        <v>25333.333333333332</v>
      </c>
      <c r="F161" s="8">
        <v>10766.666666666666</v>
      </c>
      <c r="G161" s="8"/>
      <c r="H161" s="26">
        <v>148920</v>
      </c>
      <c r="I161" s="26">
        <f t="shared" si="14"/>
        <v>148920</v>
      </c>
      <c r="J161" s="8">
        <v>0</v>
      </c>
      <c r="K161" s="8">
        <f t="shared" si="15"/>
        <v>0</v>
      </c>
      <c r="L161" s="8">
        <f t="shared" si="16"/>
        <v>0</v>
      </c>
      <c r="M161" s="5"/>
      <c r="N161" s="8">
        <f t="shared" si="17"/>
        <v>0</v>
      </c>
      <c r="O161" s="8">
        <f t="shared" si="18"/>
        <v>0</v>
      </c>
      <c r="P161" s="5"/>
      <c r="Q161" s="5"/>
      <c r="R161" s="5"/>
      <c r="S161" s="9">
        <f t="shared" si="19"/>
        <v>185020</v>
      </c>
      <c r="T161" s="24"/>
      <c r="U161" s="25"/>
    </row>
    <row r="162" spans="1:21" ht="15.75" x14ac:dyDescent="0.25">
      <c r="A162" s="5">
        <v>157</v>
      </c>
      <c r="B162" s="12" t="s">
        <v>226</v>
      </c>
      <c r="C162" s="12" t="s">
        <v>29</v>
      </c>
      <c r="D162" s="12" t="s">
        <v>22</v>
      </c>
      <c r="E162" s="8">
        <v>21344.600000000002</v>
      </c>
      <c r="F162" s="8">
        <v>10766.666666666666</v>
      </c>
      <c r="G162" s="8"/>
      <c r="H162" s="26">
        <v>62050</v>
      </c>
      <c r="I162" s="26">
        <f t="shared" si="14"/>
        <v>62050</v>
      </c>
      <c r="J162" s="8">
        <v>2000</v>
      </c>
      <c r="K162" s="8">
        <f t="shared" si="15"/>
        <v>300</v>
      </c>
      <c r="L162" s="8">
        <f t="shared" si="16"/>
        <v>1700</v>
      </c>
      <c r="M162" s="5"/>
      <c r="N162" s="8">
        <f t="shared" si="17"/>
        <v>0</v>
      </c>
      <c r="O162" s="8">
        <f t="shared" si="18"/>
        <v>0</v>
      </c>
      <c r="P162" s="5"/>
      <c r="Q162" s="5"/>
      <c r="R162" s="5"/>
      <c r="S162" s="9">
        <f t="shared" si="19"/>
        <v>95861.266666666663</v>
      </c>
      <c r="T162" s="24"/>
      <c r="U162" s="25"/>
    </row>
    <row r="163" spans="1:21" ht="15.75" x14ac:dyDescent="0.25">
      <c r="A163" s="5">
        <v>158</v>
      </c>
      <c r="B163" s="12" t="s">
        <v>227</v>
      </c>
      <c r="C163" s="12" t="s">
        <v>19</v>
      </c>
      <c r="D163" s="12" t="s">
        <v>25</v>
      </c>
      <c r="E163" s="8">
        <v>25333.333333333332</v>
      </c>
      <c r="F163" s="8">
        <v>10766.666666666666</v>
      </c>
      <c r="G163" s="8"/>
      <c r="H163" s="26">
        <v>148920</v>
      </c>
      <c r="I163" s="26">
        <f t="shared" si="14"/>
        <v>148920</v>
      </c>
      <c r="J163" s="8">
        <v>0</v>
      </c>
      <c r="K163" s="8">
        <f t="shared" si="15"/>
        <v>0</v>
      </c>
      <c r="L163" s="8">
        <f t="shared" si="16"/>
        <v>0</v>
      </c>
      <c r="M163" s="5"/>
      <c r="N163" s="8">
        <f t="shared" si="17"/>
        <v>0</v>
      </c>
      <c r="O163" s="8">
        <f t="shared" si="18"/>
        <v>0</v>
      </c>
      <c r="P163" s="5"/>
      <c r="Q163" s="5"/>
      <c r="R163" s="5"/>
      <c r="S163" s="9">
        <f t="shared" si="19"/>
        <v>185020</v>
      </c>
      <c r="T163" s="24"/>
      <c r="U163" s="25"/>
    </row>
    <row r="164" spans="1:21" ht="15.75" x14ac:dyDescent="0.25">
      <c r="A164" s="5">
        <v>159</v>
      </c>
      <c r="B164" s="12" t="s">
        <v>228</v>
      </c>
      <c r="C164" s="12" t="s">
        <v>150</v>
      </c>
      <c r="D164" s="12" t="s">
        <v>22</v>
      </c>
      <c r="E164" s="8">
        <v>25333.333333333332</v>
      </c>
      <c r="F164" s="8">
        <v>10766.666666666666</v>
      </c>
      <c r="G164" s="8"/>
      <c r="H164" s="26">
        <v>74460</v>
      </c>
      <c r="I164" s="26">
        <f t="shared" si="14"/>
        <v>74460</v>
      </c>
      <c r="J164" s="8">
        <v>0</v>
      </c>
      <c r="K164" s="8">
        <f t="shared" si="15"/>
        <v>0</v>
      </c>
      <c r="L164" s="8">
        <f t="shared" si="16"/>
        <v>0</v>
      </c>
      <c r="M164" s="5"/>
      <c r="N164" s="8">
        <f t="shared" si="17"/>
        <v>0</v>
      </c>
      <c r="O164" s="8">
        <f t="shared" si="18"/>
        <v>0</v>
      </c>
      <c r="P164" s="5"/>
      <c r="Q164" s="5"/>
      <c r="R164" s="5"/>
      <c r="S164" s="9">
        <f t="shared" si="19"/>
        <v>110560</v>
      </c>
      <c r="T164" s="24"/>
      <c r="U164" s="25"/>
    </row>
    <row r="165" spans="1:21" ht="15.75" x14ac:dyDescent="0.25">
      <c r="A165" s="5">
        <v>160</v>
      </c>
      <c r="B165" s="12" t="s">
        <v>229</v>
      </c>
      <c r="C165" s="12" t="s">
        <v>150</v>
      </c>
      <c r="D165" s="12" t="s">
        <v>22</v>
      </c>
      <c r="E165" s="8">
        <v>25333.333333333332</v>
      </c>
      <c r="F165" s="8">
        <v>10766.666666666666</v>
      </c>
      <c r="G165" s="8"/>
      <c r="H165" s="26">
        <v>74460</v>
      </c>
      <c r="I165" s="26">
        <f t="shared" si="14"/>
        <v>74460</v>
      </c>
      <c r="J165" s="8">
        <v>2000</v>
      </c>
      <c r="K165" s="8">
        <f t="shared" si="15"/>
        <v>300</v>
      </c>
      <c r="L165" s="8">
        <f t="shared" si="16"/>
        <v>1700</v>
      </c>
      <c r="M165" s="5"/>
      <c r="N165" s="8">
        <f t="shared" si="17"/>
        <v>0</v>
      </c>
      <c r="O165" s="8">
        <f t="shared" si="18"/>
        <v>0</v>
      </c>
      <c r="P165" s="5"/>
      <c r="Q165" s="5"/>
      <c r="R165" s="5"/>
      <c r="S165" s="9">
        <f t="shared" si="19"/>
        <v>112260</v>
      </c>
      <c r="T165" s="24"/>
      <c r="U165" s="25"/>
    </row>
    <row r="166" spans="1:21" ht="15.75" x14ac:dyDescent="0.25">
      <c r="A166" s="5">
        <v>161</v>
      </c>
      <c r="B166" s="12" t="s">
        <v>230</v>
      </c>
      <c r="C166" s="12" t="s">
        <v>22</v>
      </c>
      <c r="D166" s="12" t="s">
        <v>22</v>
      </c>
      <c r="E166" s="8">
        <v>19010.133333333331</v>
      </c>
      <c r="F166" s="8">
        <v>10766.666666666666</v>
      </c>
      <c r="G166" s="8"/>
      <c r="H166" s="26">
        <v>74460</v>
      </c>
      <c r="I166" s="26">
        <f t="shared" si="14"/>
        <v>74460</v>
      </c>
      <c r="J166" s="8">
        <v>2000</v>
      </c>
      <c r="K166" s="8">
        <f t="shared" si="15"/>
        <v>300</v>
      </c>
      <c r="L166" s="8">
        <f t="shared" si="16"/>
        <v>1700</v>
      </c>
      <c r="M166" s="5"/>
      <c r="N166" s="8">
        <f t="shared" si="17"/>
        <v>0</v>
      </c>
      <c r="O166" s="8">
        <f t="shared" si="18"/>
        <v>0</v>
      </c>
      <c r="P166" s="5"/>
      <c r="Q166" s="5"/>
      <c r="R166" s="5"/>
      <c r="S166" s="9">
        <f t="shared" si="19"/>
        <v>105936.79999999999</v>
      </c>
      <c r="T166" s="24"/>
      <c r="U166" s="25"/>
    </row>
    <row r="167" spans="1:21" ht="15.75" x14ac:dyDescent="0.25">
      <c r="A167" s="5">
        <v>162</v>
      </c>
      <c r="B167" s="12" t="s">
        <v>231</v>
      </c>
      <c r="C167" s="12" t="s">
        <v>22</v>
      </c>
      <c r="D167" s="12" t="s">
        <v>22</v>
      </c>
      <c r="E167" s="8">
        <v>19010.133333333331</v>
      </c>
      <c r="F167" s="8">
        <v>10766.666666666666</v>
      </c>
      <c r="G167" s="8"/>
      <c r="H167" s="26">
        <v>74460</v>
      </c>
      <c r="I167" s="26">
        <f t="shared" si="14"/>
        <v>74460</v>
      </c>
      <c r="J167" s="8">
        <v>0</v>
      </c>
      <c r="K167" s="8">
        <f t="shared" si="15"/>
        <v>0</v>
      </c>
      <c r="L167" s="8">
        <f t="shared" si="16"/>
        <v>0</v>
      </c>
      <c r="M167" s="5"/>
      <c r="N167" s="8">
        <f t="shared" si="17"/>
        <v>0</v>
      </c>
      <c r="O167" s="8">
        <f t="shared" si="18"/>
        <v>0</v>
      </c>
      <c r="P167" s="5"/>
      <c r="Q167" s="5"/>
      <c r="R167" s="5"/>
      <c r="S167" s="9">
        <f t="shared" si="19"/>
        <v>104236.79999999999</v>
      </c>
      <c r="T167" s="24"/>
      <c r="U167" s="25"/>
    </row>
    <row r="168" spans="1:21" ht="15.75" x14ac:dyDescent="0.25">
      <c r="A168" s="5">
        <v>163</v>
      </c>
      <c r="B168" s="12" t="s">
        <v>232</v>
      </c>
      <c r="C168" s="12" t="s">
        <v>19</v>
      </c>
      <c r="D168" s="12" t="s">
        <v>19</v>
      </c>
      <c r="E168" s="8">
        <v>25333.333333333332</v>
      </c>
      <c r="F168" s="8">
        <v>10766.666666666666</v>
      </c>
      <c r="G168" s="8"/>
      <c r="H168" s="26">
        <v>136510</v>
      </c>
      <c r="I168" s="26">
        <f t="shared" si="14"/>
        <v>136510</v>
      </c>
      <c r="J168" s="8">
        <v>0</v>
      </c>
      <c r="K168" s="8">
        <f t="shared" si="15"/>
        <v>0</v>
      </c>
      <c r="L168" s="8">
        <f t="shared" si="16"/>
        <v>0</v>
      </c>
      <c r="M168" s="5"/>
      <c r="N168" s="8">
        <f t="shared" si="17"/>
        <v>0</v>
      </c>
      <c r="O168" s="8">
        <f t="shared" si="18"/>
        <v>0</v>
      </c>
      <c r="P168" s="5"/>
      <c r="Q168" s="5"/>
      <c r="R168" s="5"/>
      <c r="S168" s="9">
        <f t="shared" si="19"/>
        <v>172610</v>
      </c>
      <c r="T168" s="24"/>
      <c r="U168" s="25"/>
    </row>
    <row r="169" spans="1:21" ht="15.75" x14ac:dyDescent="0.25">
      <c r="A169" s="5">
        <v>164</v>
      </c>
      <c r="B169" s="12" t="s">
        <v>233</v>
      </c>
      <c r="C169" s="12" t="s">
        <v>40</v>
      </c>
      <c r="D169" s="12" t="s">
        <v>40</v>
      </c>
      <c r="E169" s="8">
        <v>25333.333333333332</v>
      </c>
      <c r="F169" s="8">
        <v>10766.666666666666</v>
      </c>
      <c r="G169" s="8"/>
      <c r="H169" s="26">
        <v>148920</v>
      </c>
      <c r="I169" s="26">
        <f t="shared" si="14"/>
        <v>148920</v>
      </c>
      <c r="J169" s="8">
        <v>2000</v>
      </c>
      <c r="K169" s="8">
        <f t="shared" si="15"/>
        <v>300</v>
      </c>
      <c r="L169" s="8">
        <f t="shared" si="16"/>
        <v>1700</v>
      </c>
      <c r="M169" s="5"/>
      <c r="N169" s="8">
        <f t="shared" si="17"/>
        <v>0</v>
      </c>
      <c r="O169" s="8">
        <f t="shared" si="18"/>
        <v>0</v>
      </c>
      <c r="P169" s="5"/>
      <c r="Q169" s="5"/>
      <c r="R169" s="5"/>
      <c r="S169" s="9">
        <f t="shared" si="19"/>
        <v>186720</v>
      </c>
      <c r="T169" s="24"/>
      <c r="U169" s="25"/>
    </row>
    <row r="170" spans="1:21" ht="15.75" x14ac:dyDescent="0.25">
      <c r="A170" s="5">
        <v>165</v>
      </c>
      <c r="B170" s="12" t="s">
        <v>234</v>
      </c>
      <c r="C170" s="12" t="s">
        <v>43</v>
      </c>
      <c r="D170" s="12" t="s">
        <v>43</v>
      </c>
      <c r="E170" s="8">
        <v>21555.5</v>
      </c>
      <c r="F170" s="8">
        <v>10766.666666666666</v>
      </c>
      <c r="G170" s="8"/>
      <c r="H170" s="26">
        <v>99280</v>
      </c>
      <c r="I170" s="26">
        <f t="shared" si="14"/>
        <v>99280</v>
      </c>
      <c r="J170" s="8">
        <v>2000</v>
      </c>
      <c r="K170" s="8">
        <f t="shared" si="15"/>
        <v>300</v>
      </c>
      <c r="L170" s="8">
        <f t="shared" si="16"/>
        <v>1700</v>
      </c>
      <c r="M170" s="5"/>
      <c r="N170" s="8">
        <f t="shared" si="17"/>
        <v>0</v>
      </c>
      <c r="O170" s="8">
        <f t="shared" si="18"/>
        <v>0</v>
      </c>
      <c r="P170" s="5"/>
      <c r="Q170" s="5"/>
      <c r="R170" s="5"/>
      <c r="S170" s="9">
        <f t="shared" si="19"/>
        <v>133302.16666666666</v>
      </c>
      <c r="T170" s="24"/>
      <c r="U170" s="25"/>
    </row>
    <row r="171" spans="1:21" ht="15.75" x14ac:dyDescent="0.25">
      <c r="A171" s="5">
        <v>166</v>
      </c>
      <c r="B171" s="12" t="s">
        <v>235</v>
      </c>
      <c r="C171" s="12" t="s">
        <v>29</v>
      </c>
      <c r="D171" s="12" t="s">
        <v>22</v>
      </c>
      <c r="E171" s="8">
        <v>21344.600000000002</v>
      </c>
      <c r="F171" s="8">
        <v>10766.666666666666</v>
      </c>
      <c r="G171" s="8"/>
      <c r="H171" s="26">
        <v>24820</v>
      </c>
      <c r="I171" s="26">
        <f t="shared" si="14"/>
        <v>24820</v>
      </c>
      <c r="J171" s="8">
        <v>0</v>
      </c>
      <c r="K171" s="8">
        <f t="shared" si="15"/>
        <v>0</v>
      </c>
      <c r="L171" s="8">
        <f t="shared" si="16"/>
        <v>0</v>
      </c>
      <c r="M171" s="5"/>
      <c r="N171" s="8">
        <f t="shared" si="17"/>
        <v>0</v>
      </c>
      <c r="O171" s="8">
        <f t="shared" si="18"/>
        <v>0</v>
      </c>
      <c r="P171" s="5"/>
      <c r="Q171" s="5"/>
      <c r="R171" s="5"/>
      <c r="S171" s="9">
        <f t="shared" si="19"/>
        <v>56931.26666666667</v>
      </c>
      <c r="T171" s="24"/>
      <c r="U171" s="25"/>
    </row>
    <row r="172" spans="1:21" ht="15.75" x14ac:dyDescent="0.25">
      <c r="A172" s="5">
        <v>167</v>
      </c>
      <c r="B172" s="12" t="s">
        <v>236</v>
      </c>
      <c r="C172" s="12" t="s">
        <v>150</v>
      </c>
      <c r="D172" s="12"/>
      <c r="E172" s="8">
        <v>12000</v>
      </c>
      <c r="F172" s="8">
        <v>5100</v>
      </c>
      <c r="G172" s="8"/>
      <c r="H172" s="26">
        <v>0</v>
      </c>
      <c r="I172" s="26">
        <f t="shared" si="14"/>
        <v>0</v>
      </c>
      <c r="J172" s="8">
        <v>0</v>
      </c>
      <c r="K172" s="8">
        <f t="shared" si="15"/>
        <v>0</v>
      </c>
      <c r="L172" s="8">
        <f t="shared" si="16"/>
        <v>0</v>
      </c>
      <c r="M172" s="5"/>
      <c r="N172" s="8">
        <f t="shared" si="17"/>
        <v>0</v>
      </c>
      <c r="O172" s="8">
        <f t="shared" si="18"/>
        <v>0</v>
      </c>
      <c r="P172" s="5"/>
      <c r="Q172" s="5"/>
      <c r="R172" s="5"/>
      <c r="S172" s="9">
        <f t="shared" si="19"/>
        <v>17100</v>
      </c>
      <c r="T172" s="24"/>
      <c r="U172" s="25"/>
    </row>
    <row r="173" spans="1:21" ht="15.75" x14ac:dyDescent="0.25">
      <c r="A173" s="5">
        <v>168</v>
      </c>
      <c r="B173" s="12" t="s">
        <v>237</v>
      </c>
      <c r="C173" s="12" t="s">
        <v>27</v>
      </c>
      <c r="D173" s="12" t="s">
        <v>27</v>
      </c>
      <c r="E173" s="8">
        <v>19768.866666666669</v>
      </c>
      <c r="F173" s="8">
        <v>10766.666666666666</v>
      </c>
      <c r="G173" s="8"/>
      <c r="H173" s="26">
        <v>148920</v>
      </c>
      <c r="I173" s="26">
        <f t="shared" si="14"/>
        <v>148920</v>
      </c>
      <c r="J173" s="8">
        <v>0</v>
      </c>
      <c r="K173" s="8">
        <f t="shared" si="15"/>
        <v>0</v>
      </c>
      <c r="L173" s="8">
        <f t="shared" si="16"/>
        <v>0</v>
      </c>
      <c r="M173" s="5"/>
      <c r="N173" s="8">
        <f t="shared" si="17"/>
        <v>0</v>
      </c>
      <c r="O173" s="8">
        <f t="shared" si="18"/>
        <v>0</v>
      </c>
      <c r="P173" s="5"/>
      <c r="Q173" s="5"/>
      <c r="R173" s="5"/>
      <c r="S173" s="9">
        <f t="shared" si="19"/>
        <v>179455.53333333333</v>
      </c>
      <c r="T173" s="24"/>
      <c r="U173" s="25"/>
    </row>
    <row r="174" spans="1:21" ht="15.75" x14ac:dyDescent="0.25">
      <c r="A174" s="5">
        <v>169</v>
      </c>
      <c r="B174" s="12" t="s">
        <v>238</v>
      </c>
      <c r="C174" s="12" t="s">
        <v>21</v>
      </c>
      <c r="D174" s="12" t="s">
        <v>21</v>
      </c>
      <c r="E174" s="8">
        <v>25333.333333333332</v>
      </c>
      <c r="F174" s="8">
        <v>10766.666666666666</v>
      </c>
      <c r="G174" s="8"/>
      <c r="H174" s="26">
        <v>148920</v>
      </c>
      <c r="I174" s="26">
        <f t="shared" si="14"/>
        <v>148920</v>
      </c>
      <c r="J174" s="8">
        <v>2000</v>
      </c>
      <c r="K174" s="8">
        <f t="shared" si="15"/>
        <v>300</v>
      </c>
      <c r="L174" s="8">
        <f t="shared" si="16"/>
        <v>1700</v>
      </c>
      <c r="M174" s="5"/>
      <c r="N174" s="8">
        <f t="shared" si="17"/>
        <v>0</v>
      </c>
      <c r="O174" s="8">
        <f t="shared" si="18"/>
        <v>0</v>
      </c>
      <c r="P174" s="5"/>
      <c r="Q174" s="5"/>
      <c r="R174" s="5"/>
      <c r="S174" s="9">
        <f t="shared" si="19"/>
        <v>186720</v>
      </c>
      <c r="T174" s="24"/>
      <c r="U174" s="25"/>
    </row>
    <row r="175" spans="1:21" ht="15.75" x14ac:dyDescent="0.25">
      <c r="A175" s="5">
        <v>170</v>
      </c>
      <c r="B175" s="12" t="s">
        <v>239</v>
      </c>
      <c r="C175" s="12" t="s">
        <v>27</v>
      </c>
      <c r="D175" s="12" t="s">
        <v>22</v>
      </c>
      <c r="E175" s="8">
        <v>19768.866666666669</v>
      </c>
      <c r="F175" s="8">
        <v>10766.666666666666</v>
      </c>
      <c r="G175" s="8"/>
      <c r="H175" s="26">
        <v>74460</v>
      </c>
      <c r="I175" s="26">
        <f t="shared" si="14"/>
        <v>74460</v>
      </c>
      <c r="J175" s="8">
        <v>2000</v>
      </c>
      <c r="K175" s="8">
        <f t="shared" si="15"/>
        <v>300</v>
      </c>
      <c r="L175" s="8">
        <f t="shared" si="16"/>
        <v>1700</v>
      </c>
      <c r="M175" s="5"/>
      <c r="N175" s="8">
        <f t="shared" si="17"/>
        <v>0</v>
      </c>
      <c r="O175" s="8">
        <f t="shared" si="18"/>
        <v>0</v>
      </c>
      <c r="P175" s="5"/>
      <c r="Q175" s="5"/>
      <c r="R175" s="5"/>
      <c r="S175" s="9">
        <f t="shared" si="19"/>
        <v>106695.53333333333</v>
      </c>
      <c r="T175" s="24"/>
      <c r="U175" s="25"/>
    </row>
    <row r="176" spans="1:21" ht="15.75" x14ac:dyDescent="0.25">
      <c r="A176" s="5">
        <v>171</v>
      </c>
      <c r="B176" s="12" t="s">
        <v>240</v>
      </c>
      <c r="C176" s="12" t="s">
        <v>21</v>
      </c>
      <c r="D176" s="12" t="s">
        <v>285</v>
      </c>
      <c r="E176" s="8">
        <v>25333.333333333332</v>
      </c>
      <c r="F176" s="8">
        <v>10766.666666666666</v>
      </c>
      <c r="G176" s="8"/>
      <c r="H176" s="26">
        <v>148920</v>
      </c>
      <c r="I176" s="26">
        <f t="shared" si="14"/>
        <v>148920</v>
      </c>
      <c r="J176" s="8">
        <v>2000</v>
      </c>
      <c r="K176" s="8">
        <f t="shared" si="15"/>
        <v>300</v>
      </c>
      <c r="L176" s="8">
        <f t="shared" si="16"/>
        <v>1700</v>
      </c>
      <c r="M176" s="5"/>
      <c r="N176" s="8">
        <f t="shared" si="17"/>
        <v>0</v>
      </c>
      <c r="O176" s="8">
        <f t="shared" si="18"/>
        <v>0</v>
      </c>
      <c r="P176" s="5"/>
      <c r="Q176" s="5"/>
      <c r="R176" s="5"/>
      <c r="S176" s="9">
        <f t="shared" si="19"/>
        <v>186720</v>
      </c>
      <c r="T176" s="24"/>
      <c r="U176" s="25"/>
    </row>
    <row r="177" spans="1:21" ht="15.75" x14ac:dyDescent="0.25">
      <c r="A177" s="5">
        <v>172</v>
      </c>
      <c r="B177" s="12" t="s">
        <v>241</v>
      </c>
      <c r="C177" s="12" t="s">
        <v>43</v>
      </c>
      <c r="D177" s="12" t="s">
        <v>43</v>
      </c>
      <c r="E177" s="8">
        <v>21555.5</v>
      </c>
      <c r="F177" s="8">
        <v>10766.666666666666</v>
      </c>
      <c r="G177" s="8"/>
      <c r="H177" s="26">
        <v>148920</v>
      </c>
      <c r="I177" s="26">
        <f t="shared" si="14"/>
        <v>148920</v>
      </c>
      <c r="J177" s="8">
        <v>0</v>
      </c>
      <c r="K177" s="8">
        <f t="shared" si="15"/>
        <v>0</v>
      </c>
      <c r="L177" s="8">
        <f t="shared" si="16"/>
        <v>0</v>
      </c>
      <c r="M177" s="5"/>
      <c r="N177" s="8">
        <f t="shared" si="17"/>
        <v>0</v>
      </c>
      <c r="O177" s="8">
        <f t="shared" si="18"/>
        <v>0</v>
      </c>
      <c r="P177" s="5"/>
      <c r="Q177" s="5"/>
      <c r="R177" s="5"/>
      <c r="S177" s="9">
        <f t="shared" si="19"/>
        <v>181242.16666666666</v>
      </c>
      <c r="T177" s="24"/>
      <c r="U177" s="25"/>
    </row>
    <row r="178" spans="1:21" ht="15.75" x14ac:dyDescent="0.25">
      <c r="A178" s="5">
        <v>173</v>
      </c>
      <c r="B178" s="12" t="s">
        <v>242</v>
      </c>
      <c r="C178" s="12" t="s">
        <v>150</v>
      </c>
      <c r="D178" s="12" t="s">
        <v>286</v>
      </c>
      <c r="E178" s="8">
        <v>25333.333333333332</v>
      </c>
      <c r="F178" s="8">
        <v>10766.666666666666</v>
      </c>
      <c r="G178" s="8"/>
      <c r="H178" s="26">
        <v>124100</v>
      </c>
      <c r="I178" s="26">
        <f t="shared" si="14"/>
        <v>124100</v>
      </c>
      <c r="J178" s="8">
        <v>2000</v>
      </c>
      <c r="K178" s="8">
        <f t="shared" si="15"/>
        <v>300</v>
      </c>
      <c r="L178" s="8">
        <f t="shared" si="16"/>
        <v>1700</v>
      </c>
      <c r="M178" s="5"/>
      <c r="N178" s="8">
        <f t="shared" si="17"/>
        <v>0</v>
      </c>
      <c r="O178" s="8">
        <f t="shared" si="18"/>
        <v>0</v>
      </c>
      <c r="P178" s="5"/>
      <c r="Q178" s="5"/>
      <c r="R178" s="5"/>
      <c r="S178" s="9">
        <f t="shared" si="19"/>
        <v>161900</v>
      </c>
      <c r="T178" s="24"/>
      <c r="U178" s="25"/>
    </row>
    <row r="179" spans="1:21" ht="15.75" x14ac:dyDescent="0.25">
      <c r="A179" s="5">
        <v>174</v>
      </c>
      <c r="B179" s="12" t="s">
        <v>243</v>
      </c>
      <c r="C179" s="12" t="s">
        <v>27</v>
      </c>
      <c r="D179" s="12" t="s">
        <v>27</v>
      </c>
      <c r="E179" s="8">
        <v>19768.866666666669</v>
      </c>
      <c r="F179" s="8">
        <v>10766.666666666666</v>
      </c>
      <c r="G179" s="8"/>
      <c r="H179" s="26">
        <v>148920</v>
      </c>
      <c r="I179" s="26">
        <f t="shared" si="14"/>
        <v>148920</v>
      </c>
      <c r="J179" s="8">
        <v>4000</v>
      </c>
      <c r="K179" s="8">
        <f t="shared" si="15"/>
        <v>600</v>
      </c>
      <c r="L179" s="8">
        <f t="shared" si="16"/>
        <v>3400</v>
      </c>
      <c r="M179" s="5"/>
      <c r="N179" s="8">
        <f t="shared" si="17"/>
        <v>0</v>
      </c>
      <c r="O179" s="8">
        <f t="shared" si="18"/>
        <v>0</v>
      </c>
      <c r="P179" s="5"/>
      <c r="Q179" s="5"/>
      <c r="R179" s="5"/>
      <c r="S179" s="9">
        <f t="shared" si="19"/>
        <v>182855.53333333333</v>
      </c>
      <c r="T179" s="24"/>
      <c r="U179" s="25"/>
    </row>
    <row r="180" spans="1:21" ht="15.75" x14ac:dyDescent="0.25">
      <c r="A180" s="5">
        <v>175</v>
      </c>
      <c r="B180" s="12" t="s">
        <v>244</v>
      </c>
      <c r="C180" s="12" t="s">
        <v>22</v>
      </c>
      <c r="D180" s="12" t="s">
        <v>282</v>
      </c>
      <c r="E180" s="8">
        <v>19010.133333333331</v>
      </c>
      <c r="F180" s="8">
        <v>10766.666666666666</v>
      </c>
      <c r="G180" s="8"/>
      <c r="H180" s="26">
        <v>148920</v>
      </c>
      <c r="I180" s="26">
        <f t="shared" si="14"/>
        <v>148920</v>
      </c>
      <c r="J180" s="8">
        <v>2000</v>
      </c>
      <c r="K180" s="8">
        <f t="shared" si="15"/>
        <v>300</v>
      </c>
      <c r="L180" s="8">
        <f t="shared" si="16"/>
        <v>1700</v>
      </c>
      <c r="M180" s="5"/>
      <c r="N180" s="8">
        <f t="shared" si="17"/>
        <v>0</v>
      </c>
      <c r="O180" s="8">
        <f t="shared" si="18"/>
        <v>0</v>
      </c>
      <c r="P180" s="5"/>
      <c r="Q180" s="5"/>
      <c r="R180" s="5"/>
      <c r="S180" s="9">
        <f t="shared" si="19"/>
        <v>180396.79999999999</v>
      </c>
      <c r="T180" s="24"/>
      <c r="U180" s="25"/>
    </row>
    <row r="181" spans="1:21" ht="15.75" x14ac:dyDescent="0.25">
      <c r="A181" s="5">
        <v>176</v>
      </c>
      <c r="B181" s="12" t="s">
        <v>245</v>
      </c>
      <c r="C181" s="12" t="s">
        <v>22</v>
      </c>
      <c r="D181" s="12" t="s">
        <v>22</v>
      </c>
      <c r="E181" s="8">
        <v>19010.133333333331</v>
      </c>
      <c r="F181" s="8">
        <v>10766.666666666666</v>
      </c>
      <c r="G181" s="8"/>
      <c r="H181" s="26">
        <v>74460</v>
      </c>
      <c r="I181" s="26">
        <f t="shared" si="14"/>
        <v>74460</v>
      </c>
      <c r="J181" s="8">
        <v>0</v>
      </c>
      <c r="K181" s="8">
        <f t="shared" si="15"/>
        <v>0</v>
      </c>
      <c r="L181" s="8">
        <f t="shared" si="16"/>
        <v>0</v>
      </c>
      <c r="M181" s="5"/>
      <c r="N181" s="8">
        <f t="shared" si="17"/>
        <v>0</v>
      </c>
      <c r="O181" s="8">
        <f t="shared" si="18"/>
        <v>0</v>
      </c>
      <c r="P181" s="5"/>
      <c r="Q181" s="5"/>
      <c r="R181" s="5"/>
      <c r="S181" s="9">
        <f t="shared" si="19"/>
        <v>104236.79999999999</v>
      </c>
      <c r="T181" s="24"/>
      <c r="U181" s="25"/>
    </row>
    <row r="182" spans="1:21" ht="15.75" x14ac:dyDescent="0.25">
      <c r="A182" s="5">
        <v>177</v>
      </c>
      <c r="B182" s="12" t="s">
        <v>246</v>
      </c>
      <c r="C182" s="12" t="s">
        <v>21</v>
      </c>
      <c r="D182" s="12" t="s">
        <v>22</v>
      </c>
      <c r="E182" s="8">
        <v>25333.333333333332</v>
      </c>
      <c r="F182" s="8">
        <v>10766.666666666666</v>
      </c>
      <c r="G182" s="8"/>
      <c r="H182" s="26">
        <v>74460</v>
      </c>
      <c r="I182" s="26">
        <f t="shared" si="14"/>
        <v>74460</v>
      </c>
      <c r="J182" s="8">
        <v>0</v>
      </c>
      <c r="K182" s="8">
        <f t="shared" si="15"/>
        <v>0</v>
      </c>
      <c r="L182" s="8">
        <f t="shared" si="16"/>
        <v>0</v>
      </c>
      <c r="M182" s="5"/>
      <c r="N182" s="8">
        <f t="shared" si="17"/>
        <v>0</v>
      </c>
      <c r="O182" s="8">
        <f t="shared" si="18"/>
        <v>0</v>
      </c>
      <c r="P182" s="5"/>
      <c r="Q182" s="5"/>
      <c r="R182" s="5"/>
      <c r="S182" s="9">
        <f t="shared" si="19"/>
        <v>110560</v>
      </c>
      <c r="T182" s="24"/>
      <c r="U182" s="25"/>
    </row>
    <row r="183" spans="1:21" ht="15.75" x14ac:dyDescent="0.25">
      <c r="A183" s="5">
        <v>178</v>
      </c>
      <c r="B183" s="12" t="s">
        <v>247</v>
      </c>
      <c r="C183" s="12" t="s">
        <v>19</v>
      </c>
      <c r="D183" s="12" t="s">
        <v>25</v>
      </c>
      <c r="E183" s="8">
        <v>25333.333333333332</v>
      </c>
      <c r="F183" s="8">
        <v>10766.666666666666</v>
      </c>
      <c r="G183" s="8"/>
      <c r="H183" s="26">
        <v>148920</v>
      </c>
      <c r="I183" s="26">
        <f t="shared" si="14"/>
        <v>148920</v>
      </c>
      <c r="J183" s="8">
        <v>0</v>
      </c>
      <c r="K183" s="8">
        <f t="shared" si="15"/>
        <v>0</v>
      </c>
      <c r="L183" s="8">
        <f t="shared" si="16"/>
        <v>0</v>
      </c>
      <c r="M183" s="5"/>
      <c r="N183" s="8">
        <f t="shared" si="17"/>
        <v>0</v>
      </c>
      <c r="O183" s="8">
        <f t="shared" si="18"/>
        <v>0</v>
      </c>
      <c r="P183" s="5"/>
      <c r="Q183" s="5"/>
      <c r="R183" s="5"/>
      <c r="S183" s="9">
        <f t="shared" si="19"/>
        <v>185020</v>
      </c>
      <c r="T183" s="24"/>
      <c r="U183" s="25"/>
    </row>
    <row r="184" spans="1:21" ht="15.75" x14ac:dyDescent="0.25">
      <c r="A184" s="5">
        <v>179</v>
      </c>
      <c r="B184" s="12" t="s">
        <v>248</v>
      </c>
      <c r="C184" s="12" t="s">
        <v>19</v>
      </c>
      <c r="D184" s="12" t="s">
        <v>287</v>
      </c>
      <c r="E184" s="8">
        <v>25333.333333333332</v>
      </c>
      <c r="F184" s="8">
        <v>10766.666666666666</v>
      </c>
      <c r="G184" s="8"/>
      <c r="H184" s="26">
        <v>0</v>
      </c>
      <c r="I184" s="26">
        <f t="shared" si="14"/>
        <v>0</v>
      </c>
      <c r="J184" s="8">
        <v>2000</v>
      </c>
      <c r="K184" s="8">
        <f t="shared" si="15"/>
        <v>300</v>
      </c>
      <c r="L184" s="8">
        <f t="shared" si="16"/>
        <v>1700</v>
      </c>
      <c r="M184" s="5"/>
      <c r="N184" s="8">
        <f t="shared" si="17"/>
        <v>0</v>
      </c>
      <c r="O184" s="8">
        <f t="shared" si="18"/>
        <v>0</v>
      </c>
      <c r="P184" s="5"/>
      <c r="Q184" s="5"/>
      <c r="R184" s="5"/>
      <c r="S184" s="9">
        <f t="shared" si="19"/>
        <v>37800</v>
      </c>
      <c r="T184" s="24"/>
      <c r="U184" s="25"/>
    </row>
    <row r="185" spans="1:21" ht="15.75" x14ac:dyDescent="0.25">
      <c r="A185" s="5">
        <v>180</v>
      </c>
      <c r="B185" s="12" t="s">
        <v>249</v>
      </c>
      <c r="C185" s="12" t="s">
        <v>22</v>
      </c>
      <c r="D185" s="12" t="s">
        <v>22</v>
      </c>
      <c r="E185" s="8">
        <v>19010.133333333331</v>
      </c>
      <c r="F185" s="8">
        <v>10766.666666666666</v>
      </c>
      <c r="G185" s="8"/>
      <c r="H185" s="26">
        <v>74460</v>
      </c>
      <c r="I185" s="26">
        <f t="shared" si="14"/>
        <v>74460</v>
      </c>
      <c r="J185" s="8">
        <v>0</v>
      </c>
      <c r="K185" s="8">
        <f t="shared" si="15"/>
        <v>0</v>
      </c>
      <c r="L185" s="8">
        <f t="shared" si="16"/>
        <v>0</v>
      </c>
      <c r="M185" s="5"/>
      <c r="N185" s="8">
        <f t="shared" si="17"/>
        <v>0</v>
      </c>
      <c r="O185" s="8">
        <f t="shared" si="18"/>
        <v>0</v>
      </c>
      <c r="P185" s="5"/>
      <c r="Q185" s="5"/>
      <c r="R185" s="5"/>
      <c r="S185" s="9">
        <f t="shared" si="19"/>
        <v>104236.79999999999</v>
      </c>
      <c r="T185" s="24"/>
      <c r="U185" s="25"/>
    </row>
    <row r="186" spans="1:21" ht="15.75" x14ac:dyDescent="0.25">
      <c r="A186" s="5">
        <v>181</v>
      </c>
      <c r="B186" s="12" t="s">
        <v>250</v>
      </c>
      <c r="C186" s="12" t="s">
        <v>30</v>
      </c>
      <c r="D186" s="12" t="s">
        <v>30</v>
      </c>
      <c r="E186" s="8">
        <v>25333.333333333332</v>
      </c>
      <c r="F186" s="8">
        <v>10766.666666666666</v>
      </c>
      <c r="G186" s="8"/>
      <c r="H186" s="26">
        <v>148920</v>
      </c>
      <c r="I186" s="26">
        <f t="shared" si="14"/>
        <v>148920</v>
      </c>
      <c r="J186" s="8">
        <v>2000</v>
      </c>
      <c r="K186" s="8">
        <f t="shared" si="15"/>
        <v>300</v>
      </c>
      <c r="L186" s="8">
        <f t="shared" si="16"/>
        <v>1700</v>
      </c>
      <c r="M186" s="5"/>
      <c r="N186" s="8">
        <f t="shared" si="17"/>
        <v>0</v>
      </c>
      <c r="O186" s="8">
        <f t="shared" si="18"/>
        <v>0</v>
      </c>
      <c r="P186" s="5"/>
      <c r="Q186" s="5"/>
      <c r="R186" s="5"/>
      <c r="S186" s="9">
        <f t="shared" si="19"/>
        <v>186720</v>
      </c>
      <c r="T186" s="24"/>
      <c r="U186" s="25"/>
    </row>
    <row r="187" spans="1:21" ht="15.75" x14ac:dyDescent="0.25">
      <c r="A187" s="5">
        <v>182</v>
      </c>
      <c r="B187" s="12" t="s">
        <v>251</v>
      </c>
      <c r="C187" s="12" t="s">
        <v>29</v>
      </c>
      <c r="D187" s="12" t="s">
        <v>29</v>
      </c>
      <c r="E187" s="8">
        <v>21344.600000000002</v>
      </c>
      <c r="F187" s="8">
        <v>10766.666666666666</v>
      </c>
      <c r="G187" s="8"/>
      <c r="H187" s="26">
        <v>148920</v>
      </c>
      <c r="I187" s="26">
        <f t="shared" si="14"/>
        <v>148920</v>
      </c>
      <c r="J187" s="8">
        <v>2000</v>
      </c>
      <c r="K187" s="8">
        <f t="shared" si="15"/>
        <v>300</v>
      </c>
      <c r="L187" s="8">
        <f t="shared" si="16"/>
        <v>1700</v>
      </c>
      <c r="M187" s="5"/>
      <c r="N187" s="8">
        <f t="shared" si="17"/>
        <v>0</v>
      </c>
      <c r="O187" s="8">
        <f t="shared" si="18"/>
        <v>0</v>
      </c>
      <c r="P187" s="5"/>
      <c r="Q187" s="5"/>
      <c r="R187" s="5"/>
      <c r="S187" s="9">
        <f t="shared" si="19"/>
        <v>182731.26666666666</v>
      </c>
      <c r="T187" s="24"/>
      <c r="U187" s="25"/>
    </row>
    <row r="188" spans="1:21" ht="15.75" x14ac:dyDescent="0.25">
      <c r="A188" s="5">
        <v>183</v>
      </c>
      <c r="B188" s="12" t="s">
        <v>252</v>
      </c>
      <c r="C188" s="12" t="s">
        <v>21</v>
      </c>
      <c r="D188" s="12" t="s">
        <v>21</v>
      </c>
      <c r="E188" s="8">
        <v>25333.333333333332</v>
      </c>
      <c r="F188" s="8">
        <v>10766.666666666666</v>
      </c>
      <c r="G188" s="8"/>
      <c r="H188" s="26">
        <v>148920</v>
      </c>
      <c r="I188" s="26">
        <f t="shared" si="14"/>
        <v>148920</v>
      </c>
      <c r="J188" s="8">
        <v>0</v>
      </c>
      <c r="K188" s="8">
        <f t="shared" si="15"/>
        <v>0</v>
      </c>
      <c r="L188" s="8">
        <f t="shared" si="16"/>
        <v>0</v>
      </c>
      <c r="M188" s="5"/>
      <c r="N188" s="8">
        <f t="shared" si="17"/>
        <v>0</v>
      </c>
      <c r="O188" s="8">
        <f t="shared" si="18"/>
        <v>0</v>
      </c>
      <c r="P188" s="5"/>
      <c r="Q188" s="5"/>
      <c r="R188" s="5"/>
      <c r="S188" s="9">
        <f t="shared" si="19"/>
        <v>185020</v>
      </c>
      <c r="T188" s="24"/>
      <c r="U188" s="25"/>
    </row>
    <row r="189" spans="1:21" ht="15.75" x14ac:dyDescent="0.25">
      <c r="A189" s="5">
        <v>184</v>
      </c>
      <c r="B189" s="12" t="s">
        <v>253</v>
      </c>
      <c r="C189" s="12" t="s">
        <v>27</v>
      </c>
      <c r="D189" s="12" t="s">
        <v>27</v>
      </c>
      <c r="E189" s="8">
        <v>19768.866666666669</v>
      </c>
      <c r="F189" s="8">
        <v>10766.666666666666</v>
      </c>
      <c r="G189" s="8"/>
      <c r="H189" s="26">
        <v>148920</v>
      </c>
      <c r="I189" s="26">
        <f t="shared" si="14"/>
        <v>148920</v>
      </c>
      <c r="J189" s="8">
        <v>0</v>
      </c>
      <c r="K189" s="8">
        <f t="shared" si="15"/>
        <v>0</v>
      </c>
      <c r="L189" s="8">
        <f t="shared" si="16"/>
        <v>0</v>
      </c>
      <c r="M189" s="5"/>
      <c r="N189" s="8">
        <f t="shared" si="17"/>
        <v>0</v>
      </c>
      <c r="O189" s="8">
        <f t="shared" si="18"/>
        <v>0</v>
      </c>
      <c r="P189" s="5"/>
      <c r="Q189" s="5"/>
      <c r="R189" s="5"/>
      <c r="S189" s="9">
        <f t="shared" si="19"/>
        <v>179455.53333333333</v>
      </c>
      <c r="T189" s="24"/>
      <c r="U189" s="25"/>
    </row>
    <row r="190" spans="1:21" ht="15.75" x14ac:dyDescent="0.25">
      <c r="A190" s="5">
        <v>185</v>
      </c>
      <c r="B190" s="12" t="s">
        <v>254</v>
      </c>
      <c r="C190" s="12" t="s">
        <v>30</v>
      </c>
      <c r="D190" s="12" t="s">
        <v>29</v>
      </c>
      <c r="E190" s="8">
        <v>25333.333333333332</v>
      </c>
      <c r="F190" s="8">
        <v>11933.333333333332</v>
      </c>
      <c r="G190" s="8"/>
      <c r="H190" s="26">
        <v>156366.24</v>
      </c>
      <c r="I190" s="26">
        <f t="shared" si="14"/>
        <v>156366.24</v>
      </c>
      <c r="J190" s="8">
        <v>0</v>
      </c>
      <c r="K190" s="8">
        <f t="shared" si="15"/>
        <v>0</v>
      </c>
      <c r="L190" s="8">
        <f t="shared" si="16"/>
        <v>0</v>
      </c>
      <c r="M190" s="5"/>
      <c r="N190" s="8">
        <f t="shared" si="17"/>
        <v>0</v>
      </c>
      <c r="O190" s="8">
        <f t="shared" si="18"/>
        <v>0</v>
      </c>
      <c r="P190" s="5"/>
      <c r="Q190" s="5"/>
      <c r="R190" s="5"/>
      <c r="S190" s="9">
        <f t="shared" si="19"/>
        <v>193632.90666666665</v>
      </c>
      <c r="T190" s="24"/>
      <c r="U190" s="25"/>
    </row>
    <row r="191" spans="1:21" ht="15.75" x14ac:dyDescent="0.25">
      <c r="A191" s="5">
        <v>186</v>
      </c>
      <c r="B191" s="12" t="s">
        <v>255</v>
      </c>
      <c r="C191" s="12" t="s">
        <v>27</v>
      </c>
      <c r="D191" s="12" t="s">
        <v>27</v>
      </c>
      <c r="E191" s="8">
        <v>19768.866666666669</v>
      </c>
      <c r="F191" s="8">
        <v>10766.666666666666</v>
      </c>
      <c r="G191" s="8"/>
      <c r="H191" s="26">
        <v>148920</v>
      </c>
      <c r="I191" s="26">
        <f t="shared" si="14"/>
        <v>148920</v>
      </c>
      <c r="J191" s="8">
        <v>2000</v>
      </c>
      <c r="K191" s="8">
        <f t="shared" si="15"/>
        <v>300</v>
      </c>
      <c r="L191" s="8">
        <f t="shared" si="16"/>
        <v>1700</v>
      </c>
      <c r="M191" s="5"/>
      <c r="N191" s="8">
        <f t="shared" si="17"/>
        <v>0</v>
      </c>
      <c r="O191" s="8">
        <f t="shared" si="18"/>
        <v>0</v>
      </c>
      <c r="P191" s="5"/>
      <c r="Q191" s="5"/>
      <c r="R191" s="5"/>
      <c r="S191" s="9">
        <f t="shared" si="19"/>
        <v>181155.53333333333</v>
      </c>
      <c r="T191" s="24"/>
      <c r="U191" s="25"/>
    </row>
    <row r="192" spans="1:21" ht="15.75" x14ac:dyDescent="0.25">
      <c r="A192" s="5">
        <v>187</v>
      </c>
      <c r="B192" s="12" t="s">
        <v>256</v>
      </c>
      <c r="C192" s="12" t="s">
        <v>30</v>
      </c>
      <c r="D192" s="12" t="s">
        <v>30</v>
      </c>
      <c r="E192" s="8">
        <v>25333.333333333332</v>
      </c>
      <c r="F192" s="8">
        <v>10766.666666666666</v>
      </c>
      <c r="G192" s="8"/>
      <c r="H192" s="26">
        <v>136510</v>
      </c>
      <c r="I192" s="26">
        <f t="shared" si="14"/>
        <v>136510</v>
      </c>
      <c r="J192" s="8">
        <v>2000</v>
      </c>
      <c r="K192" s="8">
        <f t="shared" si="15"/>
        <v>300</v>
      </c>
      <c r="L192" s="8">
        <f t="shared" si="16"/>
        <v>1700</v>
      </c>
      <c r="M192" s="5"/>
      <c r="N192" s="8">
        <f t="shared" si="17"/>
        <v>0</v>
      </c>
      <c r="O192" s="8">
        <f t="shared" si="18"/>
        <v>0</v>
      </c>
      <c r="P192" s="5"/>
      <c r="Q192" s="5"/>
      <c r="R192" s="5"/>
      <c r="S192" s="9">
        <f t="shared" si="19"/>
        <v>174310</v>
      </c>
      <c r="T192" s="24"/>
      <c r="U192" s="25"/>
    </row>
    <row r="193" spans="1:21" ht="15.75" x14ac:dyDescent="0.25">
      <c r="A193" s="5">
        <v>188</v>
      </c>
      <c r="B193" s="12" t="s">
        <v>257</v>
      </c>
      <c r="C193" s="12" t="s">
        <v>29</v>
      </c>
      <c r="D193" s="12" t="s">
        <v>22</v>
      </c>
      <c r="E193" s="8">
        <v>21344.600000000002</v>
      </c>
      <c r="F193" s="8">
        <v>10766.666666666666</v>
      </c>
      <c r="G193" s="8"/>
      <c r="H193" s="26">
        <v>62050</v>
      </c>
      <c r="I193" s="26">
        <f t="shared" si="14"/>
        <v>62050</v>
      </c>
      <c r="J193" s="8">
        <v>2000</v>
      </c>
      <c r="K193" s="8">
        <f t="shared" si="15"/>
        <v>300</v>
      </c>
      <c r="L193" s="8">
        <f t="shared" si="16"/>
        <v>1700</v>
      </c>
      <c r="M193" s="5"/>
      <c r="N193" s="8">
        <f t="shared" si="17"/>
        <v>0</v>
      </c>
      <c r="O193" s="8">
        <f t="shared" si="18"/>
        <v>0</v>
      </c>
      <c r="P193" s="5"/>
      <c r="Q193" s="5"/>
      <c r="R193" s="5"/>
      <c r="S193" s="9">
        <f t="shared" si="19"/>
        <v>95861.266666666663</v>
      </c>
      <c r="T193" s="24"/>
      <c r="U193" s="25"/>
    </row>
    <row r="194" spans="1:21" ht="15.75" x14ac:dyDescent="0.25">
      <c r="A194" s="5">
        <v>189</v>
      </c>
      <c r="B194" s="12" t="s">
        <v>258</v>
      </c>
      <c r="C194" s="12" t="s">
        <v>30</v>
      </c>
      <c r="D194" s="12" t="s">
        <v>30</v>
      </c>
      <c r="E194" s="8">
        <v>25333.333333333332</v>
      </c>
      <c r="F194" s="8">
        <v>10766.666666666666</v>
      </c>
      <c r="G194" s="8"/>
      <c r="H194" s="26">
        <v>136510</v>
      </c>
      <c r="I194" s="26">
        <f t="shared" si="14"/>
        <v>136510</v>
      </c>
      <c r="J194" s="8">
        <v>0</v>
      </c>
      <c r="K194" s="8">
        <f t="shared" si="15"/>
        <v>0</v>
      </c>
      <c r="L194" s="8">
        <f t="shared" si="16"/>
        <v>0</v>
      </c>
      <c r="M194" s="5"/>
      <c r="N194" s="8">
        <f t="shared" si="17"/>
        <v>0</v>
      </c>
      <c r="O194" s="8">
        <f t="shared" si="18"/>
        <v>0</v>
      </c>
      <c r="P194" s="5"/>
      <c r="Q194" s="5"/>
      <c r="R194" s="5"/>
      <c r="S194" s="9">
        <f t="shared" si="19"/>
        <v>172610</v>
      </c>
      <c r="T194" s="24"/>
      <c r="U194" s="25"/>
    </row>
    <row r="195" spans="1:21" ht="15.75" x14ac:dyDescent="0.25">
      <c r="A195" s="5">
        <v>190</v>
      </c>
      <c r="B195" s="12" t="s">
        <v>259</v>
      </c>
      <c r="C195" s="12" t="s">
        <v>94</v>
      </c>
      <c r="D195" s="12" t="s">
        <v>94</v>
      </c>
      <c r="E195" s="8">
        <v>25333.333333333332</v>
      </c>
      <c r="F195" s="8">
        <v>10766.666666666666</v>
      </c>
      <c r="G195" s="8"/>
      <c r="H195" s="26">
        <v>148920</v>
      </c>
      <c r="I195" s="26">
        <f t="shared" si="14"/>
        <v>148920</v>
      </c>
      <c r="J195" s="8">
        <v>0</v>
      </c>
      <c r="K195" s="8">
        <f t="shared" si="15"/>
        <v>0</v>
      </c>
      <c r="L195" s="8">
        <f t="shared" si="16"/>
        <v>0</v>
      </c>
      <c r="M195" s="5"/>
      <c r="N195" s="8">
        <f t="shared" si="17"/>
        <v>0</v>
      </c>
      <c r="O195" s="8">
        <f t="shared" si="18"/>
        <v>0</v>
      </c>
      <c r="P195" s="5"/>
      <c r="Q195" s="5"/>
      <c r="R195" s="5"/>
      <c r="S195" s="9">
        <f t="shared" si="19"/>
        <v>185020</v>
      </c>
      <c r="T195" s="24"/>
      <c r="U195" s="25"/>
    </row>
    <row r="196" spans="1:21" ht="15.75" x14ac:dyDescent="0.25">
      <c r="A196" s="5">
        <v>191</v>
      </c>
      <c r="B196" s="12" t="s">
        <v>260</v>
      </c>
      <c r="C196" s="12" t="s">
        <v>19</v>
      </c>
      <c r="D196" s="12" t="s">
        <v>19</v>
      </c>
      <c r="E196" s="8">
        <v>25333.333333333332</v>
      </c>
      <c r="F196" s="8">
        <v>10766.666666666666</v>
      </c>
      <c r="G196" s="8"/>
      <c r="H196" s="26">
        <v>148920</v>
      </c>
      <c r="I196" s="26">
        <f t="shared" si="14"/>
        <v>148920</v>
      </c>
      <c r="J196" s="8">
        <v>0</v>
      </c>
      <c r="K196" s="8">
        <f t="shared" si="15"/>
        <v>0</v>
      </c>
      <c r="L196" s="8">
        <f t="shared" si="16"/>
        <v>0</v>
      </c>
      <c r="M196" s="5"/>
      <c r="N196" s="8">
        <f t="shared" si="17"/>
        <v>0</v>
      </c>
      <c r="O196" s="8">
        <f t="shared" si="18"/>
        <v>0</v>
      </c>
      <c r="P196" s="5"/>
      <c r="Q196" s="5"/>
      <c r="R196" s="5"/>
      <c r="S196" s="9">
        <f t="shared" si="19"/>
        <v>185020</v>
      </c>
      <c r="T196" s="24"/>
      <c r="U196" s="25"/>
    </row>
    <row r="197" spans="1:21" ht="15.75" x14ac:dyDescent="0.25">
      <c r="A197" s="5">
        <v>192</v>
      </c>
      <c r="B197" s="12" t="s">
        <v>261</v>
      </c>
      <c r="C197" s="12" t="s">
        <v>22</v>
      </c>
      <c r="D197" s="12" t="s">
        <v>22</v>
      </c>
      <c r="E197" s="8">
        <v>19010.133333333331</v>
      </c>
      <c r="F197" s="8">
        <v>10766.666666666666</v>
      </c>
      <c r="G197" s="8"/>
      <c r="H197" s="26">
        <v>0</v>
      </c>
      <c r="I197" s="26">
        <f t="shared" si="14"/>
        <v>0</v>
      </c>
      <c r="J197" s="8">
        <v>2000</v>
      </c>
      <c r="K197" s="8">
        <f t="shared" si="15"/>
        <v>300</v>
      </c>
      <c r="L197" s="8">
        <f t="shared" si="16"/>
        <v>1700</v>
      </c>
      <c r="M197" s="5"/>
      <c r="N197" s="8">
        <f t="shared" si="17"/>
        <v>0</v>
      </c>
      <c r="O197" s="8">
        <f t="shared" si="18"/>
        <v>0</v>
      </c>
      <c r="P197" s="5"/>
      <c r="Q197" s="5"/>
      <c r="R197" s="5"/>
      <c r="S197" s="9">
        <f t="shared" si="19"/>
        <v>31476.799999999996</v>
      </c>
      <c r="T197" s="24"/>
      <c r="U197" s="25"/>
    </row>
    <row r="198" spans="1:21" ht="15.75" x14ac:dyDescent="0.25">
      <c r="A198" s="5">
        <v>193</v>
      </c>
      <c r="B198" s="12" t="s">
        <v>262</v>
      </c>
      <c r="C198" s="12" t="s">
        <v>21</v>
      </c>
      <c r="D198" s="12" t="s">
        <v>22</v>
      </c>
      <c r="E198" s="8">
        <v>25333.333333333332</v>
      </c>
      <c r="F198" s="8">
        <v>10766.666666666666</v>
      </c>
      <c r="G198" s="8"/>
      <c r="H198" s="26">
        <v>74460</v>
      </c>
      <c r="I198" s="26">
        <f t="shared" si="14"/>
        <v>74460</v>
      </c>
      <c r="J198" s="8">
        <v>2000</v>
      </c>
      <c r="K198" s="8">
        <f t="shared" si="15"/>
        <v>300</v>
      </c>
      <c r="L198" s="8">
        <f t="shared" si="16"/>
        <v>1700</v>
      </c>
      <c r="M198" s="5"/>
      <c r="N198" s="8">
        <f t="shared" si="17"/>
        <v>0</v>
      </c>
      <c r="O198" s="8">
        <f t="shared" si="18"/>
        <v>0</v>
      </c>
      <c r="P198" s="5"/>
      <c r="Q198" s="5"/>
      <c r="R198" s="5"/>
      <c r="S198" s="9">
        <f t="shared" si="19"/>
        <v>112260</v>
      </c>
      <c r="T198" s="24"/>
      <c r="U198" s="25"/>
    </row>
    <row r="199" spans="1:21" ht="15.75" x14ac:dyDescent="0.25">
      <c r="A199" s="5">
        <v>194</v>
      </c>
      <c r="B199" s="12" t="s">
        <v>263</v>
      </c>
      <c r="C199" s="12" t="s">
        <v>29</v>
      </c>
      <c r="D199" s="12" t="s">
        <v>22</v>
      </c>
      <c r="E199" s="8">
        <v>21344.600000000002</v>
      </c>
      <c r="F199" s="8">
        <v>10766.666666666666</v>
      </c>
      <c r="G199" s="8"/>
      <c r="H199" s="26">
        <v>74460</v>
      </c>
      <c r="I199" s="26">
        <f t="shared" ref="I199:I217" si="21">H199</f>
        <v>74460</v>
      </c>
      <c r="J199" s="8">
        <v>2000</v>
      </c>
      <c r="K199" s="8">
        <f t="shared" ref="K199:K217" si="22">J199*15%</f>
        <v>300</v>
      </c>
      <c r="L199" s="8">
        <f t="shared" ref="L199:L217" si="23">J199-K199</f>
        <v>1700</v>
      </c>
      <c r="M199" s="5"/>
      <c r="N199" s="8">
        <f t="shared" ref="N199:N217" si="24">M199*15%</f>
        <v>0</v>
      </c>
      <c r="O199" s="8">
        <f t="shared" ref="O199:O217" si="25">M199-N199</f>
        <v>0</v>
      </c>
      <c r="P199" s="5"/>
      <c r="Q199" s="5"/>
      <c r="R199" s="5"/>
      <c r="S199" s="9">
        <f t="shared" ref="S199:S217" si="26">E199+F199+G199+I199+L199+O199+P199+Q199</f>
        <v>108271.26666666666</v>
      </c>
      <c r="T199" s="24"/>
      <c r="U199" s="25"/>
    </row>
    <row r="200" spans="1:21" ht="15.75" x14ac:dyDescent="0.25">
      <c r="A200" s="5">
        <v>195</v>
      </c>
      <c r="B200" s="12" t="s">
        <v>264</v>
      </c>
      <c r="C200" s="12" t="s">
        <v>27</v>
      </c>
      <c r="D200" s="12" t="s">
        <v>22</v>
      </c>
      <c r="E200" s="8">
        <v>19768.866666666669</v>
      </c>
      <c r="F200" s="8">
        <v>10766.666666666666</v>
      </c>
      <c r="G200" s="8"/>
      <c r="H200" s="26">
        <v>148920</v>
      </c>
      <c r="I200" s="26">
        <f t="shared" si="21"/>
        <v>148920</v>
      </c>
      <c r="J200" s="8">
        <v>0</v>
      </c>
      <c r="K200" s="8">
        <f t="shared" si="22"/>
        <v>0</v>
      </c>
      <c r="L200" s="8">
        <f t="shared" si="23"/>
        <v>0</v>
      </c>
      <c r="M200" s="5"/>
      <c r="N200" s="8">
        <f t="shared" si="24"/>
        <v>0</v>
      </c>
      <c r="O200" s="8">
        <f t="shared" si="25"/>
        <v>0</v>
      </c>
      <c r="P200" s="5"/>
      <c r="Q200" s="5"/>
      <c r="R200" s="5"/>
      <c r="S200" s="9">
        <f t="shared" si="26"/>
        <v>179455.53333333333</v>
      </c>
      <c r="T200" s="24"/>
      <c r="U200" s="25"/>
    </row>
    <row r="201" spans="1:21" ht="15.75" x14ac:dyDescent="0.25">
      <c r="A201" s="5">
        <v>196</v>
      </c>
      <c r="B201" s="12" t="s">
        <v>265</v>
      </c>
      <c r="C201" s="12" t="s">
        <v>22</v>
      </c>
      <c r="D201" s="12" t="s">
        <v>22</v>
      </c>
      <c r="E201" s="8">
        <v>19010.133333333331</v>
      </c>
      <c r="F201" s="8">
        <v>10766.666666666666</v>
      </c>
      <c r="G201" s="8"/>
      <c r="H201" s="26">
        <v>74460</v>
      </c>
      <c r="I201" s="26">
        <f t="shared" si="21"/>
        <v>74460</v>
      </c>
      <c r="J201" s="8">
        <v>2000</v>
      </c>
      <c r="K201" s="8">
        <f t="shared" si="22"/>
        <v>300</v>
      </c>
      <c r="L201" s="8">
        <f t="shared" si="23"/>
        <v>1700</v>
      </c>
      <c r="M201" s="5"/>
      <c r="N201" s="8">
        <f t="shared" si="24"/>
        <v>0</v>
      </c>
      <c r="O201" s="8">
        <f t="shared" si="25"/>
        <v>0</v>
      </c>
      <c r="P201" s="5"/>
      <c r="Q201" s="5"/>
      <c r="R201" s="5"/>
      <c r="S201" s="9">
        <f t="shared" si="26"/>
        <v>105936.79999999999</v>
      </c>
      <c r="T201" s="24"/>
      <c r="U201" s="25"/>
    </row>
    <row r="202" spans="1:21" ht="15.75" x14ac:dyDescent="0.25">
      <c r="A202" s="5">
        <v>197</v>
      </c>
      <c r="B202" s="12" t="s">
        <v>266</v>
      </c>
      <c r="C202" s="12" t="s">
        <v>22</v>
      </c>
      <c r="D202" s="12" t="s">
        <v>22</v>
      </c>
      <c r="E202" s="8">
        <v>19010.133333333331</v>
      </c>
      <c r="F202" s="8">
        <v>12066.666666666666</v>
      </c>
      <c r="G202" s="8"/>
      <c r="H202" s="26">
        <v>85629.119999999995</v>
      </c>
      <c r="I202" s="26">
        <f t="shared" si="21"/>
        <v>85629.119999999995</v>
      </c>
      <c r="J202" s="8">
        <v>2000</v>
      </c>
      <c r="K202" s="8">
        <f t="shared" si="22"/>
        <v>300</v>
      </c>
      <c r="L202" s="8">
        <f t="shared" si="23"/>
        <v>1700</v>
      </c>
      <c r="M202" s="5"/>
      <c r="N202" s="8">
        <f t="shared" si="24"/>
        <v>0</v>
      </c>
      <c r="O202" s="8">
        <f t="shared" si="25"/>
        <v>0</v>
      </c>
      <c r="P202" s="5"/>
      <c r="Q202" s="5"/>
      <c r="R202" s="5"/>
      <c r="S202" s="9">
        <f t="shared" si="26"/>
        <v>118405.91999999998</v>
      </c>
      <c r="T202" s="24"/>
      <c r="U202" s="25"/>
    </row>
    <row r="203" spans="1:21" ht="15.75" x14ac:dyDescent="0.25">
      <c r="A203" s="5">
        <v>198</v>
      </c>
      <c r="B203" s="12" t="s">
        <v>267</v>
      </c>
      <c r="C203" s="12" t="s">
        <v>94</v>
      </c>
      <c r="D203" s="12" t="s">
        <v>288</v>
      </c>
      <c r="E203" s="8">
        <v>25333.333333333332</v>
      </c>
      <c r="F203" s="8">
        <v>10766.666666666666</v>
      </c>
      <c r="G203" s="8"/>
      <c r="H203" s="26">
        <v>148920</v>
      </c>
      <c r="I203" s="26">
        <f t="shared" si="21"/>
        <v>148920</v>
      </c>
      <c r="J203" s="8">
        <v>2000</v>
      </c>
      <c r="K203" s="8">
        <f t="shared" si="22"/>
        <v>300</v>
      </c>
      <c r="L203" s="8">
        <f t="shared" si="23"/>
        <v>1700</v>
      </c>
      <c r="M203" s="5"/>
      <c r="N203" s="8">
        <f t="shared" si="24"/>
        <v>0</v>
      </c>
      <c r="O203" s="8">
        <f t="shared" si="25"/>
        <v>0</v>
      </c>
      <c r="P203" s="5"/>
      <c r="Q203" s="5"/>
      <c r="R203" s="5"/>
      <c r="S203" s="9">
        <f t="shared" si="26"/>
        <v>186720</v>
      </c>
      <c r="T203" s="24"/>
      <c r="U203" s="25"/>
    </row>
    <row r="204" spans="1:21" ht="15.75" x14ac:dyDescent="0.25">
      <c r="A204" s="5">
        <v>199</v>
      </c>
      <c r="B204" s="12" t="s">
        <v>268</v>
      </c>
      <c r="C204" s="12" t="s">
        <v>40</v>
      </c>
      <c r="D204" s="12" t="s">
        <v>22</v>
      </c>
      <c r="E204" s="8">
        <v>25333.333333333332</v>
      </c>
      <c r="F204" s="8">
        <v>10766.666666666666</v>
      </c>
      <c r="G204" s="8"/>
      <c r="H204" s="26">
        <v>0</v>
      </c>
      <c r="I204" s="26">
        <f t="shared" si="21"/>
        <v>0</v>
      </c>
      <c r="J204" s="8">
        <v>4000</v>
      </c>
      <c r="K204" s="8">
        <f t="shared" si="22"/>
        <v>600</v>
      </c>
      <c r="L204" s="8">
        <f t="shared" si="23"/>
        <v>3400</v>
      </c>
      <c r="M204" s="5"/>
      <c r="N204" s="8">
        <f t="shared" si="24"/>
        <v>0</v>
      </c>
      <c r="O204" s="8">
        <f t="shared" si="25"/>
        <v>0</v>
      </c>
      <c r="P204" s="5"/>
      <c r="Q204" s="5"/>
      <c r="R204" s="5"/>
      <c r="S204" s="9">
        <f t="shared" si="26"/>
        <v>39500</v>
      </c>
      <c r="T204" s="24"/>
      <c r="U204" s="25"/>
    </row>
    <row r="205" spans="1:21" ht="15.75" x14ac:dyDescent="0.25">
      <c r="A205" s="5">
        <v>200</v>
      </c>
      <c r="B205" s="12" t="s">
        <v>269</v>
      </c>
      <c r="C205" s="12" t="s">
        <v>30</v>
      </c>
      <c r="D205" s="12" t="s">
        <v>30</v>
      </c>
      <c r="E205" s="8">
        <v>25333.333333333332</v>
      </c>
      <c r="F205" s="8">
        <v>10766.666666666666</v>
      </c>
      <c r="G205" s="8"/>
      <c r="H205" s="26">
        <v>148920</v>
      </c>
      <c r="I205" s="26">
        <f t="shared" si="21"/>
        <v>148920</v>
      </c>
      <c r="J205" s="8">
        <v>0</v>
      </c>
      <c r="K205" s="8">
        <f t="shared" si="22"/>
        <v>0</v>
      </c>
      <c r="L205" s="8">
        <f t="shared" si="23"/>
        <v>0</v>
      </c>
      <c r="M205" s="5"/>
      <c r="N205" s="8">
        <f t="shared" si="24"/>
        <v>0</v>
      </c>
      <c r="O205" s="8">
        <f t="shared" si="25"/>
        <v>0</v>
      </c>
      <c r="P205" s="5"/>
      <c r="Q205" s="5"/>
      <c r="R205" s="5"/>
      <c r="S205" s="9">
        <f t="shared" si="26"/>
        <v>185020</v>
      </c>
      <c r="T205" s="24"/>
      <c r="U205" s="25"/>
    </row>
    <row r="206" spans="1:21" ht="15.75" x14ac:dyDescent="0.25">
      <c r="A206" s="5">
        <v>201</v>
      </c>
      <c r="B206" s="12" t="s">
        <v>270</v>
      </c>
      <c r="C206" s="12" t="s">
        <v>40</v>
      </c>
      <c r="D206" s="12" t="s">
        <v>40</v>
      </c>
      <c r="E206" s="8">
        <v>25333.333333333332</v>
      </c>
      <c r="F206" s="8">
        <v>10766.666666666666</v>
      </c>
      <c r="G206" s="8"/>
      <c r="H206" s="26">
        <v>148920</v>
      </c>
      <c r="I206" s="26">
        <f t="shared" si="21"/>
        <v>148920</v>
      </c>
      <c r="J206" s="8">
        <v>0</v>
      </c>
      <c r="K206" s="8">
        <f t="shared" si="22"/>
        <v>0</v>
      </c>
      <c r="L206" s="8">
        <f t="shared" si="23"/>
        <v>0</v>
      </c>
      <c r="M206" s="5"/>
      <c r="N206" s="8">
        <f t="shared" si="24"/>
        <v>0</v>
      </c>
      <c r="O206" s="8">
        <f t="shared" si="25"/>
        <v>0</v>
      </c>
      <c r="P206" s="5"/>
      <c r="Q206" s="5"/>
      <c r="R206" s="5"/>
      <c r="S206" s="9">
        <f t="shared" si="26"/>
        <v>185020</v>
      </c>
      <c r="T206" s="24"/>
      <c r="U206" s="25"/>
    </row>
    <row r="207" spans="1:21" ht="15.75" x14ac:dyDescent="0.25">
      <c r="A207" s="5">
        <v>202</v>
      </c>
      <c r="B207" s="12" t="s">
        <v>271</v>
      </c>
      <c r="C207" s="12" t="s">
        <v>19</v>
      </c>
      <c r="D207" s="12" t="s">
        <v>289</v>
      </c>
      <c r="E207" s="8">
        <v>25333.333333333332</v>
      </c>
      <c r="F207" s="8">
        <v>10766.666666666666</v>
      </c>
      <c r="G207" s="8"/>
      <c r="H207" s="26">
        <v>148920</v>
      </c>
      <c r="I207" s="26">
        <f t="shared" si="21"/>
        <v>148920</v>
      </c>
      <c r="J207" s="8">
        <v>2000</v>
      </c>
      <c r="K207" s="8">
        <f t="shared" si="22"/>
        <v>300</v>
      </c>
      <c r="L207" s="8">
        <f t="shared" si="23"/>
        <v>1700</v>
      </c>
      <c r="M207" s="5"/>
      <c r="N207" s="8">
        <f t="shared" si="24"/>
        <v>0</v>
      </c>
      <c r="O207" s="8">
        <f t="shared" si="25"/>
        <v>0</v>
      </c>
      <c r="P207" s="5"/>
      <c r="Q207" s="5"/>
      <c r="R207" s="5"/>
      <c r="S207" s="9">
        <f t="shared" si="26"/>
        <v>186720</v>
      </c>
      <c r="T207" s="24"/>
      <c r="U207" s="25"/>
    </row>
    <row r="208" spans="1:21" ht="15.75" x14ac:dyDescent="0.25">
      <c r="A208" s="5">
        <v>203</v>
      </c>
      <c r="B208" s="12" t="s">
        <v>272</v>
      </c>
      <c r="C208" s="12" t="s">
        <v>150</v>
      </c>
      <c r="D208" s="12" t="s">
        <v>22</v>
      </c>
      <c r="E208" s="8">
        <v>25333.333333333332</v>
      </c>
      <c r="F208" s="8">
        <v>10766.666666666666</v>
      </c>
      <c r="G208" s="8"/>
      <c r="H208" s="26">
        <v>74460</v>
      </c>
      <c r="I208" s="26">
        <f t="shared" si="21"/>
        <v>74460</v>
      </c>
      <c r="J208" s="8">
        <v>2000</v>
      </c>
      <c r="K208" s="8">
        <f t="shared" si="22"/>
        <v>300</v>
      </c>
      <c r="L208" s="8">
        <f t="shared" si="23"/>
        <v>1700</v>
      </c>
      <c r="M208" s="5"/>
      <c r="N208" s="8">
        <f t="shared" si="24"/>
        <v>0</v>
      </c>
      <c r="O208" s="8">
        <f t="shared" si="25"/>
        <v>0</v>
      </c>
      <c r="P208" s="5"/>
      <c r="Q208" s="5"/>
      <c r="R208" s="5"/>
      <c r="S208" s="9">
        <f t="shared" si="26"/>
        <v>112260</v>
      </c>
      <c r="T208" s="24"/>
      <c r="U208" s="25"/>
    </row>
    <row r="209" spans="1:21" ht="15.75" x14ac:dyDescent="0.25">
      <c r="A209" s="5">
        <v>204</v>
      </c>
      <c r="B209" s="12" t="s">
        <v>273</v>
      </c>
      <c r="C209" s="12" t="s">
        <v>22</v>
      </c>
      <c r="D209" s="12" t="s">
        <v>30</v>
      </c>
      <c r="E209" s="8">
        <v>15008</v>
      </c>
      <c r="F209" s="8">
        <v>8500</v>
      </c>
      <c r="G209" s="8"/>
      <c r="H209" s="26">
        <v>148920</v>
      </c>
      <c r="I209" s="26">
        <f t="shared" si="21"/>
        <v>148920</v>
      </c>
      <c r="J209" s="8">
        <v>0</v>
      </c>
      <c r="K209" s="8">
        <f t="shared" si="22"/>
        <v>0</v>
      </c>
      <c r="L209" s="8">
        <f t="shared" si="23"/>
        <v>0</v>
      </c>
      <c r="M209" s="5"/>
      <c r="N209" s="8">
        <f t="shared" si="24"/>
        <v>0</v>
      </c>
      <c r="O209" s="8">
        <f t="shared" si="25"/>
        <v>0</v>
      </c>
      <c r="P209" s="5"/>
      <c r="Q209" s="5"/>
      <c r="R209" s="5"/>
      <c r="S209" s="9">
        <f t="shared" si="26"/>
        <v>172428</v>
      </c>
      <c r="T209" s="24"/>
      <c r="U209" s="25"/>
    </row>
    <row r="210" spans="1:21" ht="15.75" x14ac:dyDescent="0.25">
      <c r="A210" s="5">
        <v>205</v>
      </c>
      <c r="B210" s="12" t="s">
        <v>274</v>
      </c>
      <c r="C210" s="12" t="s">
        <v>22</v>
      </c>
      <c r="D210" s="12" t="s">
        <v>22</v>
      </c>
      <c r="E210" s="8">
        <v>9004.7999999999993</v>
      </c>
      <c r="F210" s="8">
        <v>6000</v>
      </c>
      <c r="G210" s="8"/>
      <c r="H210" s="26">
        <v>78183.12</v>
      </c>
      <c r="I210" s="26">
        <f t="shared" si="21"/>
        <v>78183.12</v>
      </c>
      <c r="J210" s="8">
        <v>2500</v>
      </c>
      <c r="K210" s="8">
        <f t="shared" si="22"/>
        <v>375</v>
      </c>
      <c r="L210" s="8">
        <f t="shared" si="23"/>
        <v>2125</v>
      </c>
      <c r="M210" s="5"/>
      <c r="N210" s="8">
        <f t="shared" si="24"/>
        <v>0</v>
      </c>
      <c r="O210" s="8">
        <f t="shared" si="25"/>
        <v>0</v>
      </c>
      <c r="P210" s="5"/>
      <c r="Q210" s="5"/>
      <c r="R210" s="5"/>
      <c r="S210" s="9">
        <f t="shared" si="26"/>
        <v>95312.92</v>
      </c>
      <c r="T210" s="24"/>
      <c r="U210" s="25"/>
    </row>
    <row r="211" spans="1:21" ht="15.75" x14ac:dyDescent="0.25">
      <c r="A211" s="5">
        <v>206</v>
      </c>
      <c r="B211" s="12" t="s">
        <v>275</v>
      </c>
      <c r="C211" s="12" t="s">
        <v>29</v>
      </c>
      <c r="D211" s="12" t="s">
        <v>22</v>
      </c>
      <c r="E211" s="8">
        <v>10110.6</v>
      </c>
      <c r="F211" s="8">
        <v>5100</v>
      </c>
      <c r="G211" s="8"/>
      <c r="H211" s="26">
        <v>0</v>
      </c>
      <c r="I211" s="26">
        <f t="shared" si="21"/>
        <v>0</v>
      </c>
      <c r="J211" s="8">
        <v>0</v>
      </c>
      <c r="K211" s="8">
        <f t="shared" si="22"/>
        <v>0</v>
      </c>
      <c r="L211" s="8">
        <f t="shared" si="23"/>
        <v>0</v>
      </c>
      <c r="M211" s="5"/>
      <c r="N211" s="8">
        <f t="shared" si="24"/>
        <v>0</v>
      </c>
      <c r="O211" s="8">
        <f t="shared" si="25"/>
        <v>0</v>
      </c>
      <c r="P211" s="5"/>
      <c r="Q211" s="5"/>
      <c r="R211" s="5"/>
      <c r="S211" s="9">
        <f t="shared" si="26"/>
        <v>15210.6</v>
      </c>
      <c r="T211" s="24"/>
      <c r="U211" s="25"/>
    </row>
    <row r="212" spans="1:21" ht="15.75" x14ac:dyDescent="0.25">
      <c r="A212" s="5">
        <v>207</v>
      </c>
      <c r="B212" s="12" t="s">
        <v>276</v>
      </c>
      <c r="C212" s="12" t="s">
        <v>29</v>
      </c>
      <c r="D212" s="12" t="s">
        <v>29</v>
      </c>
      <c r="E212" s="8">
        <v>10110.6</v>
      </c>
      <c r="F212" s="8">
        <v>5100</v>
      </c>
      <c r="G212" s="8"/>
      <c r="H212" s="26">
        <v>148920</v>
      </c>
      <c r="I212" s="26">
        <f t="shared" si="21"/>
        <v>148920</v>
      </c>
      <c r="J212" s="8">
        <v>2000</v>
      </c>
      <c r="K212" s="8">
        <f t="shared" si="22"/>
        <v>300</v>
      </c>
      <c r="L212" s="8">
        <f t="shared" si="23"/>
        <v>1700</v>
      </c>
      <c r="M212" s="5"/>
      <c r="N212" s="8">
        <f t="shared" si="24"/>
        <v>0</v>
      </c>
      <c r="O212" s="8">
        <f t="shared" si="25"/>
        <v>0</v>
      </c>
      <c r="P212" s="5"/>
      <c r="Q212" s="5"/>
      <c r="R212" s="5"/>
      <c r="S212" s="9">
        <f t="shared" si="26"/>
        <v>165830.6</v>
      </c>
      <c r="T212" s="24"/>
      <c r="U212" s="25"/>
    </row>
    <row r="213" spans="1:21" ht="15.75" x14ac:dyDescent="0.25">
      <c r="A213" s="5">
        <v>208</v>
      </c>
      <c r="B213" s="12" t="s">
        <v>277</v>
      </c>
      <c r="C213" s="12" t="s">
        <v>22</v>
      </c>
      <c r="D213" s="12" t="s">
        <v>22</v>
      </c>
      <c r="E213" s="8">
        <v>9004.7999999999993</v>
      </c>
      <c r="F213" s="8">
        <v>5100</v>
      </c>
      <c r="G213" s="8"/>
      <c r="H213" s="26">
        <v>74460</v>
      </c>
      <c r="I213" s="26">
        <f t="shared" si="21"/>
        <v>74460</v>
      </c>
      <c r="J213" s="8">
        <v>2000</v>
      </c>
      <c r="K213" s="8">
        <f t="shared" si="22"/>
        <v>300</v>
      </c>
      <c r="L213" s="8">
        <f t="shared" si="23"/>
        <v>1700</v>
      </c>
      <c r="M213" s="5"/>
      <c r="N213" s="8">
        <f t="shared" si="24"/>
        <v>0</v>
      </c>
      <c r="O213" s="8">
        <f t="shared" si="25"/>
        <v>0</v>
      </c>
      <c r="P213" s="5"/>
      <c r="Q213" s="5"/>
      <c r="R213" s="5"/>
      <c r="S213" s="9">
        <f t="shared" si="26"/>
        <v>90264.8</v>
      </c>
      <c r="T213" s="24"/>
      <c r="U213" s="25"/>
    </row>
    <row r="214" spans="1:21" ht="15.75" x14ac:dyDescent="0.25">
      <c r="A214" s="5">
        <v>209</v>
      </c>
      <c r="B214" s="12" t="s">
        <v>278</v>
      </c>
      <c r="C214" s="12" t="s">
        <v>22</v>
      </c>
      <c r="D214" s="12" t="s">
        <v>22</v>
      </c>
      <c r="E214" s="8">
        <v>9004.7999999999993</v>
      </c>
      <c r="F214" s="8">
        <v>6000</v>
      </c>
      <c r="G214" s="8"/>
      <c r="H214" s="26">
        <v>78183.12</v>
      </c>
      <c r="I214" s="26">
        <f t="shared" si="21"/>
        <v>78183.12</v>
      </c>
      <c r="J214" s="8">
        <v>2500</v>
      </c>
      <c r="K214" s="8">
        <f t="shared" si="22"/>
        <v>375</v>
      </c>
      <c r="L214" s="8">
        <f t="shared" si="23"/>
        <v>2125</v>
      </c>
      <c r="M214" s="5"/>
      <c r="N214" s="8">
        <f t="shared" si="24"/>
        <v>0</v>
      </c>
      <c r="O214" s="8">
        <f t="shared" si="25"/>
        <v>0</v>
      </c>
      <c r="P214" s="5"/>
      <c r="Q214" s="5"/>
      <c r="R214" s="5"/>
      <c r="S214" s="9">
        <f t="shared" si="26"/>
        <v>95312.92</v>
      </c>
      <c r="T214" s="24"/>
      <c r="U214" s="25"/>
    </row>
    <row r="215" spans="1:21" ht="15.75" x14ac:dyDescent="0.25">
      <c r="A215" s="5">
        <v>210</v>
      </c>
      <c r="B215" s="12" t="s">
        <v>279</v>
      </c>
      <c r="C215" s="12" t="s">
        <v>22</v>
      </c>
      <c r="D215" s="12" t="s">
        <v>22</v>
      </c>
      <c r="E215" s="8">
        <v>9004.7999999999993</v>
      </c>
      <c r="F215" s="8">
        <v>5100</v>
      </c>
      <c r="G215" s="8"/>
      <c r="H215" s="26">
        <v>0</v>
      </c>
      <c r="I215" s="26">
        <f t="shared" si="21"/>
        <v>0</v>
      </c>
      <c r="J215" s="8">
        <v>0</v>
      </c>
      <c r="K215" s="8">
        <f t="shared" si="22"/>
        <v>0</v>
      </c>
      <c r="L215" s="8">
        <f t="shared" si="23"/>
        <v>0</v>
      </c>
      <c r="M215" s="5"/>
      <c r="N215" s="8">
        <f t="shared" si="24"/>
        <v>0</v>
      </c>
      <c r="O215" s="8">
        <f t="shared" si="25"/>
        <v>0</v>
      </c>
      <c r="P215" s="5"/>
      <c r="Q215" s="5"/>
      <c r="R215" s="5"/>
      <c r="S215" s="9">
        <f t="shared" si="26"/>
        <v>14104.8</v>
      </c>
      <c r="T215" s="24"/>
      <c r="U215" s="25"/>
    </row>
    <row r="216" spans="1:21" ht="15.75" x14ac:dyDescent="0.25">
      <c r="A216" s="5">
        <v>211</v>
      </c>
      <c r="B216" s="12" t="s">
        <v>280</v>
      </c>
      <c r="C216" s="12" t="s">
        <v>22</v>
      </c>
      <c r="D216" s="12" t="s">
        <v>22</v>
      </c>
      <c r="E216" s="8">
        <v>9004.7999999999993</v>
      </c>
      <c r="F216" s="8">
        <v>6000</v>
      </c>
      <c r="G216" s="8"/>
      <c r="H216" s="26">
        <v>0</v>
      </c>
      <c r="I216" s="26">
        <f t="shared" si="21"/>
        <v>0</v>
      </c>
      <c r="J216" s="8">
        <v>0</v>
      </c>
      <c r="K216" s="8">
        <f t="shared" si="22"/>
        <v>0</v>
      </c>
      <c r="L216" s="8">
        <f t="shared" si="23"/>
        <v>0</v>
      </c>
      <c r="M216" s="5"/>
      <c r="N216" s="8">
        <f t="shared" si="24"/>
        <v>0</v>
      </c>
      <c r="O216" s="8">
        <f t="shared" si="25"/>
        <v>0</v>
      </c>
      <c r="P216" s="5"/>
      <c r="Q216" s="5"/>
      <c r="R216" s="5"/>
      <c r="S216" s="9">
        <f t="shared" si="26"/>
        <v>15004.8</v>
      </c>
      <c r="T216" s="24"/>
      <c r="U216" s="25"/>
    </row>
    <row r="217" spans="1:21" ht="15.75" x14ac:dyDescent="0.25">
      <c r="A217" s="5">
        <v>212</v>
      </c>
      <c r="B217" s="12" t="s">
        <v>281</v>
      </c>
      <c r="C217" s="12" t="s">
        <v>43</v>
      </c>
      <c r="D217" s="12" t="s">
        <v>22</v>
      </c>
      <c r="E217" s="8">
        <v>10210.5</v>
      </c>
      <c r="F217" s="8">
        <v>6000</v>
      </c>
      <c r="G217" s="8"/>
      <c r="H217" s="26">
        <v>78183</v>
      </c>
      <c r="I217" s="26">
        <f t="shared" si="21"/>
        <v>78183</v>
      </c>
      <c r="J217" s="8">
        <v>2500</v>
      </c>
      <c r="K217" s="8">
        <f t="shared" si="22"/>
        <v>375</v>
      </c>
      <c r="L217" s="8">
        <f t="shared" si="23"/>
        <v>2125</v>
      </c>
      <c r="M217" s="5"/>
      <c r="N217" s="8">
        <f t="shared" si="24"/>
        <v>0</v>
      </c>
      <c r="O217" s="8">
        <f t="shared" si="25"/>
        <v>0</v>
      </c>
      <c r="P217" s="5"/>
      <c r="Q217" s="5"/>
      <c r="R217" s="5"/>
      <c r="S217" s="9">
        <f t="shared" si="26"/>
        <v>96518.5</v>
      </c>
      <c r="T217" s="24"/>
      <c r="U217" s="25"/>
    </row>
    <row r="218" spans="1:21" x14ac:dyDescent="0.25">
      <c r="A218" s="20"/>
      <c r="B218" s="20" t="s">
        <v>176</v>
      </c>
      <c r="C218" s="20"/>
      <c r="D218" s="20"/>
      <c r="E218" s="21">
        <f>SUM(E6:E217)</f>
        <v>4353133.4666666705</v>
      </c>
      <c r="F218" s="21">
        <f t="shared" ref="F218:U218" si="27">SUM(F6:F217)</f>
        <v>2114733.3333333381</v>
      </c>
      <c r="G218" s="21">
        <f t="shared" si="27"/>
        <v>0</v>
      </c>
      <c r="H218" s="21">
        <f t="shared" si="27"/>
        <v>13326293.52</v>
      </c>
      <c r="I218" s="21">
        <f t="shared" si="27"/>
        <v>13326293.52</v>
      </c>
      <c r="J218" s="21">
        <f t="shared" si="27"/>
        <v>136500</v>
      </c>
      <c r="K218" s="21">
        <f t="shared" si="27"/>
        <v>20475</v>
      </c>
      <c r="L218" s="21">
        <f t="shared" si="27"/>
        <v>116025</v>
      </c>
      <c r="M218" s="21">
        <f>SUM(M6:M217)</f>
        <v>424662</v>
      </c>
      <c r="N218" s="21">
        <f t="shared" si="27"/>
        <v>63699.299999999988</v>
      </c>
      <c r="O218" s="21">
        <f>SUM(O6:O217)</f>
        <v>360962.6999999999</v>
      </c>
      <c r="P218" s="21">
        <f t="shared" si="27"/>
        <v>0</v>
      </c>
      <c r="Q218" s="21">
        <f t="shared" si="27"/>
        <v>0</v>
      </c>
      <c r="R218" s="21">
        <f t="shared" si="27"/>
        <v>0</v>
      </c>
      <c r="S218" s="21">
        <f>SUM(S6:S217)</f>
        <v>20271148.020000026</v>
      </c>
      <c r="T218" s="21">
        <f t="shared" si="27"/>
        <v>26040236.960000012</v>
      </c>
      <c r="U218" s="21">
        <f t="shared" si="27"/>
        <v>-16613154.92666666</v>
      </c>
    </row>
    <row r="219" spans="1:2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2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1" ht="15.75" x14ac:dyDescent="0.25">
      <c r="A221" s="28"/>
      <c r="B221" s="28"/>
      <c r="C221" s="28"/>
      <c r="D221" s="28"/>
      <c r="E221" s="28"/>
      <c r="F221" s="28"/>
      <c r="G221" s="22"/>
      <c r="H221" s="22"/>
      <c r="I221" s="2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</sheetData>
  <mergeCells count="2">
    <mergeCell ref="A3:S3"/>
    <mergeCell ref="A221:F2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SHTATOR 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Anxhela Lagji</dc:creator>
  <cp:lastModifiedBy>Anxhela Lagji</cp:lastModifiedBy>
  <dcterms:created xsi:type="dcterms:W3CDTF">2024-01-30T10:56:28Z</dcterms:created>
  <dcterms:modified xsi:type="dcterms:W3CDTF">2025-11-18T08:58:53Z</dcterms:modified>
</cp:coreProperties>
</file>