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3"/>
  </bookViews>
  <sheets>
    <sheet name="SHPENZIME MARS 2019" sheetId="2" r:id="rId1"/>
    <sheet name="SHPENZIME PRILL 2019" sheetId="3" r:id="rId2"/>
    <sheet name="SHPENZIME MAJ 2019" sheetId="4" r:id="rId3"/>
    <sheet name="SHPENZIME QERSHOR 2019" sheetId="6" r:id="rId4"/>
  </sheets>
  <definedNames>
    <definedName name="_xlnm._FilterDatabase" localSheetId="0" hidden="1">'SHPENZIME MARS 2019'!$A$8:$N$154</definedName>
  </definedNames>
  <calcPr calcId="152511"/>
</workbook>
</file>

<file path=xl/calcChain.xml><?xml version="1.0" encoding="utf-8"?>
<calcChain xmlns="http://schemas.openxmlformats.org/spreadsheetml/2006/main">
  <c r="G9" i="6" l="1"/>
  <c r="H9" i="6" s="1"/>
  <c r="G10" i="6"/>
  <c r="H10" i="6" s="1"/>
  <c r="G11" i="6"/>
  <c r="H11" i="6" s="1"/>
  <c r="G12" i="6"/>
  <c r="H12" i="6" s="1"/>
  <c r="G13" i="6"/>
  <c r="H13" i="6" s="1"/>
  <c r="G14" i="6"/>
  <c r="H14" i="6" s="1"/>
  <c r="G15" i="6"/>
  <c r="H15" i="6" s="1"/>
  <c r="G16" i="6"/>
  <c r="H16" i="6" s="1"/>
  <c r="G17" i="6"/>
  <c r="H17" i="6" s="1"/>
  <c r="G18" i="6"/>
  <c r="H18" i="6" s="1"/>
  <c r="G19" i="6"/>
  <c r="H19" i="6" s="1"/>
  <c r="G20" i="6"/>
  <c r="H20" i="6" s="1"/>
  <c r="G21" i="6"/>
  <c r="H21" i="6" s="1"/>
  <c r="O21" i="6" s="1"/>
  <c r="O122" i="6" s="1"/>
  <c r="G22" i="6"/>
  <c r="H22" i="6"/>
  <c r="G23" i="6"/>
  <c r="H23" i="6"/>
  <c r="G24" i="6"/>
  <c r="H24" i="6"/>
  <c r="G25" i="6"/>
  <c r="H25" i="6"/>
  <c r="G26" i="6"/>
  <c r="H26" i="6"/>
  <c r="G27" i="6"/>
  <c r="H27" i="6"/>
  <c r="G28" i="6"/>
  <c r="H28" i="6"/>
  <c r="G29" i="6"/>
  <c r="H29" i="6"/>
  <c r="G30" i="6"/>
  <c r="H30" i="6"/>
  <c r="G31" i="6"/>
  <c r="H31" i="6"/>
  <c r="G32" i="6"/>
  <c r="H32" i="6"/>
  <c r="G33" i="6"/>
  <c r="H33" i="6"/>
  <c r="G34" i="6"/>
  <c r="H34" i="6"/>
  <c r="G35" i="6"/>
  <c r="H35" i="6"/>
  <c r="G36" i="6"/>
  <c r="H36" i="6"/>
  <c r="G37" i="6"/>
  <c r="H37" i="6"/>
  <c r="G38" i="6"/>
  <c r="H38" i="6"/>
  <c r="G39" i="6"/>
  <c r="H39" i="6"/>
  <c r="G40" i="6"/>
  <c r="H40" i="6"/>
  <c r="G41" i="6"/>
  <c r="H41" i="6"/>
  <c r="G42" i="6"/>
  <c r="H42" i="6"/>
  <c r="G43" i="6"/>
  <c r="H43" i="6"/>
  <c r="G44" i="6"/>
  <c r="H44" i="6"/>
  <c r="G45" i="6"/>
  <c r="H45" i="6"/>
  <c r="G46" i="6"/>
  <c r="H46" i="6"/>
  <c r="G47" i="6"/>
  <c r="H47" i="6"/>
  <c r="G48" i="6"/>
  <c r="H48" i="6"/>
  <c r="G49" i="6"/>
  <c r="H49" i="6"/>
  <c r="G50" i="6"/>
  <c r="H50" i="6"/>
  <c r="G51" i="6"/>
  <c r="H51" i="6"/>
  <c r="G52" i="6"/>
  <c r="H52" i="6"/>
  <c r="G53" i="6"/>
  <c r="H53" i="6"/>
  <c r="G54" i="6"/>
  <c r="H54" i="6"/>
  <c r="G55" i="6"/>
  <c r="H55" i="6"/>
  <c r="G56" i="6"/>
  <c r="H56" i="6"/>
  <c r="G57" i="6"/>
  <c r="H57" i="6"/>
  <c r="G58" i="6"/>
  <c r="H58" i="6"/>
  <c r="G59" i="6"/>
  <c r="H59" i="6"/>
  <c r="G60" i="6"/>
  <c r="H60" i="6"/>
  <c r="G61" i="6"/>
  <c r="H61" i="6"/>
  <c r="G62" i="6"/>
  <c r="H62" i="6"/>
  <c r="G63" i="6"/>
  <c r="H63" i="6"/>
  <c r="G64" i="6"/>
  <c r="H64" i="6"/>
  <c r="G65" i="6"/>
  <c r="H65" i="6"/>
  <c r="G66" i="6"/>
  <c r="H66" i="6"/>
  <c r="G67" i="6"/>
  <c r="H67" i="6"/>
  <c r="G68" i="6"/>
  <c r="H68" i="6"/>
  <c r="G69" i="6"/>
  <c r="H69" i="6"/>
  <c r="G70" i="6"/>
  <c r="H70" i="6"/>
  <c r="G71" i="6"/>
  <c r="H71" i="6"/>
  <c r="G72" i="6"/>
  <c r="H72" i="6"/>
  <c r="G73" i="6"/>
  <c r="H73" i="6"/>
  <c r="G74" i="6"/>
  <c r="H74" i="6"/>
  <c r="G75" i="6"/>
  <c r="H75" i="6"/>
  <c r="G76" i="6"/>
  <c r="H76" i="6"/>
  <c r="G77" i="6"/>
  <c r="H77" i="6"/>
  <c r="G78" i="6"/>
  <c r="H78" i="6"/>
  <c r="G79" i="6"/>
  <c r="H79" i="6"/>
  <c r="G80" i="6"/>
  <c r="H80" i="6"/>
  <c r="G81" i="6"/>
  <c r="H81" i="6"/>
  <c r="G82" i="6"/>
  <c r="H82" i="6"/>
  <c r="G83" i="6"/>
  <c r="H83" i="6"/>
  <c r="G84" i="6"/>
  <c r="H84" i="6"/>
  <c r="G85" i="6"/>
  <c r="H85" i="6"/>
  <c r="G86" i="6"/>
  <c r="H86" i="6" s="1"/>
  <c r="G87" i="6"/>
  <c r="H87" i="6"/>
  <c r="G88" i="6"/>
  <c r="H88" i="6"/>
  <c r="G89" i="6"/>
  <c r="H89" i="6"/>
  <c r="G90" i="6"/>
  <c r="H90" i="6"/>
  <c r="G91" i="6"/>
  <c r="H91" i="6"/>
  <c r="G92" i="6"/>
  <c r="H92" i="6"/>
  <c r="G93" i="6"/>
  <c r="H93" i="6"/>
  <c r="G94" i="6"/>
  <c r="H94" i="6"/>
  <c r="G95" i="6"/>
  <c r="H95" i="6"/>
  <c r="G96" i="6"/>
  <c r="H96" i="6"/>
  <c r="G97" i="6"/>
  <c r="H97" i="6"/>
  <c r="G98" i="6"/>
  <c r="H98" i="6"/>
  <c r="G99" i="6"/>
  <c r="H99" i="6"/>
  <c r="G100" i="6"/>
  <c r="H100" i="6"/>
  <c r="G101" i="6"/>
  <c r="H101" i="6"/>
  <c r="G102" i="6"/>
  <c r="H102" i="6"/>
  <c r="G103" i="6"/>
  <c r="H103" i="6"/>
  <c r="G104" i="6"/>
  <c r="H104" i="6"/>
  <c r="G105" i="6"/>
  <c r="H105" i="6"/>
  <c r="G106" i="6"/>
  <c r="H106" i="6"/>
  <c r="G107" i="6"/>
  <c r="H107" i="6"/>
  <c r="G108" i="6"/>
  <c r="H108" i="6"/>
  <c r="G109" i="6"/>
  <c r="H109" i="6"/>
  <c r="G110" i="6"/>
  <c r="H110" i="6"/>
  <c r="G111" i="6"/>
  <c r="H111" i="6"/>
  <c r="G112" i="6"/>
  <c r="H112" i="6"/>
  <c r="O112" i="6"/>
  <c r="G113" i="6"/>
  <c r="H113" i="6" s="1"/>
  <c r="G114" i="6"/>
  <c r="H114" i="6" s="1"/>
  <c r="G115" i="6"/>
  <c r="H115" i="6" s="1"/>
  <c r="G116" i="6"/>
  <c r="H116" i="6" s="1"/>
  <c r="G117" i="6"/>
  <c r="H117" i="6" s="1"/>
  <c r="G118" i="6"/>
  <c r="H118" i="6" s="1"/>
  <c r="G119" i="6"/>
  <c r="H119" i="6" s="1"/>
  <c r="G120" i="6"/>
  <c r="H120" i="6" s="1"/>
  <c r="G121" i="6"/>
  <c r="H121" i="6" s="1"/>
  <c r="C122" i="6"/>
  <c r="D122" i="6"/>
  <c r="E122" i="6"/>
  <c r="F122" i="6"/>
  <c r="G122" i="6"/>
  <c r="I122" i="6"/>
  <c r="J122" i="6"/>
  <c r="K122" i="6"/>
  <c r="L122" i="6"/>
  <c r="M122" i="6"/>
  <c r="N122" i="6"/>
  <c r="H122" i="6" l="1"/>
  <c r="N21" i="4"/>
  <c r="N126" i="4" l="1"/>
  <c r="M126" i="4"/>
  <c r="N108" i="3" l="1"/>
  <c r="C108" i="3"/>
  <c r="D108" i="3"/>
  <c r="E108" i="3"/>
  <c r="F108" i="3"/>
  <c r="G108" i="3"/>
  <c r="H108" i="3"/>
  <c r="I108" i="3"/>
  <c r="J108" i="3"/>
  <c r="K108" i="3"/>
  <c r="L108" i="3"/>
  <c r="M108" i="3"/>
  <c r="F154" i="2"/>
  <c r="N154" i="2"/>
  <c r="L126" i="4"/>
  <c r="K126" i="4"/>
  <c r="J126" i="4"/>
  <c r="I126" i="4"/>
  <c r="C154" i="2" l="1"/>
  <c r="D154" i="2"/>
  <c r="E154" i="2"/>
  <c r="G154" i="2"/>
  <c r="H154" i="2"/>
  <c r="I154" i="2"/>
  <c r="J154" i="2"/>
  <c r="K154" i="2"/>
  <c r="L154" i="2"/>
  <c r="M154" i="2"/>
</calcChain>
</file>

<file path=xl/sharedStrings.xml><?xml version="1.0" encoding="utf-8"?>
<sst xmlns="http://schemas.openxmlformats.org/spreadsheetml/2006/main" count="543" uniqueCount="201">
  <si>
    <t>KUVENDI</t>
  </si>
  <si>
    <t xml:space="preserve">NR </t>
  </si>
  <si>
    <t>Emri Mbiemri</t>
  </si>
  <si>
    <t xml:space="preserve">Karburant </t>
  </si>
  <si>
    <t xml:space="preserve">Rimbursime per shpenzime telefon </t>
  </si>
  <si>
    <t xml:space="preserve">Dieta </t>
  </si>
  <si>
    <t>Honorare per mbledhje te komisioneve (bruto)</t>
  </si>
  <si>
    <t>Tatimi mbi honoraret</t>
  </si>
  <si>
    <t>honorare  Neto</t>
  </si>
  <si>
    <t>Tatimi</t>
  </si>
  <si>
    <t>Hotel</t>
  </si>
  <si>
    <t>Totali përfitime (neto</t>
  </si>
  <si>
    <t>Edmond   Haxhinasto</t>
  </si>
  <si>
    <t>Elona       Hoxha</t>
  </si>
  <si>
    <t xml:space="preserve">Endri       Hasa       </t>
  </si>
  <si>
    <t>Endrit       Brahimllari</t>
  </si>
  <si>
    <t>Enkelejd   Alibeaj</t>
  </si>
  <si>
    <t>Flamur     Golemi</t>
  </si>
  <si>
    <t>Eglantina  Gjermeni</t>
  </si>
  <si>
    <t>Astrit Veliaj</t>
  </si>
  <si>
    <t>Spartak   Braho</t>
  </si>
  <si>
    <t>TOTALI</t>
  </si>
  <si>
    <t xml:space="preserve">Agron                 Cela </t>
  </si>
  <si>
    <t>Adelina              Rista</t>
  </si>
  <si>
    <t xml:space="preserve">Albana           Vokshi </t>
  </si>
  <si>
    <t>Aldo                 Bumci</t>
  </si>
  <si>
    <t>Anastas           Angjeli</t>
  </si>
  <si>
    <t>Andrea              Marto</t>
  </si>
  <si>
    <t xml:space="preserve">Antoneta          Dhima </t>
  </si>
  <si>
    <t>Anduel             Xhindi</t>
  </si>
  <si>
    <t>Bashkim             Fino</t>
  </si>
  <si>
    <t xml:space="preserve">Besnik              Baraj </t>
  </si>
  <si>
    <t xml:space="preserve">Blerina        Gjylameti </t>
  </si>
  <si>
    <t>Bujar                Çela</t>
  </si>
  <si>
    <t>Dashamir    Shehi</t>
  </si>
  <si>
    <t xml:space="preserve">Edi              Paloka </t>
  </si>
  <si>
    <t>Edmond       Spaho</t>
  </si>
  <si>
    <t>Ervin             Bushati</t>
  </si>
  <si>
    <t>Evis                 Kushi</t>
  </si>
  <si>
    <t>Fatmir           Mediu</t>
  </si>
  <si>
    <t xml:space="preserve">Fidel                   Ylli </t>
  </si>
  <si>
    <t>Flamur              Noka</t>
  </si>
  <si>
    <t>Florion             Mima</t>
  </si>
  <si>
    <t>Genc              Pollo</t>
  </si>
  <si>
    <t xml:space="preserve">Gent          Strazimiri </t>
  </si>
  <si>
    <t>Gramoz            Ruçi</t>
  </si>
  <si>
    <t>Ilir                 Xhakolli</t>
  </si>
  <si>
    <t>Ilirjan          Pendavinji</t>
  </si>
  <si>
    <t>Jorida            Tabaku</t>
  </si>
  <si>
    <t xml:space="preserve">Klodiana        Spahiu </t>
  </si>
  <si>
    <t>Kejdi          Mehmetaj</t>
  </si>
  <si>
    <t>Luan               Rama</t>
  </si>
  <si>
    <t>Luan                Duzha</t>
  </si>
  <si>
    <t xml:space="preserve">Luciano             Boci </t>
  </si>
  <si>
    <t>Monika       Kryemadhi</t>
  </si>
  <si>
    <t>Musa                 Ulqini</t>
  </si>
  <si>
    <t>Nard                Ndoka</t>
  </si>
  <si>
    <t>Oerd          Bylykbashi</t>
  </si>
  <si>
    <t>Paulin             Sterkaj</t>
  </si>
  <si>
    <t>Perparim         Spahiu</t>
  </si>
  <si>
    <t>Pjerin             Ndreu</t>
  </si>
  <si>
    <t>Rakip              Suli</t>
  </si>
  <si>
    <t>Robert               Bitri</t>
  </si>
  <si>
    <t>Sadri                Abazi</t>
  </si>
  <si>
    <t>Sali                Berisha</t>
  </si>
  <si>
    <t>Taulant               Balla</t>
  </si>
  <si>
    <t>Tom                  Doshi</t>
  </si>
  <si>
    <t>Ulsi                  Manja</t>
  </si>
  <si>
    <t>Vangjel               Dule</t>
  </si>
  <si>
    <t>Vangjel               Tavo</t>
  </si>
  <si>
    <t xml:space="preserve">Vasilika             Hysi </t>
  </si>
  <si>
    <t>Xhemal            Qefalia</t>
  </si>
  <si>
    <t>Edmond              Leka</t>
  </si>
  <si>
    <t>Dhurata      Çupi   Tyli</t>
  </si>
  <si>
    <t>Xhevit            Bushaj</t>
  </si>
  <si>
    <t>Petrit            Vasili</t>
  </si>
  <si>
    <t>Adnor      Shameti</t>
  </si>
  <si>
    <t>Agron      Shehaj</t>
  </si>
  <si>
    <t>Alket       Hyseni</t>
  </si>
  <si>
    <t>Almira     Xhembulla</t>
  </si>
  <si>
    <t>Andon Frrokaj</t>
  </si>
  <si>
    <t>Arben Pellumbi</t>
  </si>
  <si>
    <t>Arben      Kamami</t>
  </si>
  <si>
    <t>Bardh      Spahia</t>
  </si>
  <si>
    <t>Elena        Xhina</t>
  </si>
  <si>
    <t>Edlira       Bode</t>
  </si>
  <si>
    <t>Ervin         Salianji</t>
  </si>
  <si>
    <t>Fadil        Nasufi</t>
  </si>
  <si>
    <t>Fatbardha      Kadiu</t>
  </si>
  <si>
    <t>Fatmir      Velaj</t>
  </si>
  <si>
    <t>Floida       Kërpaçi</t>
  </si>
  <si>
    <t>Gjetan     Gjetani</t>
  </si>
  <si>
    <t>Grida       Shqima</t>
  </si>
  <si>
    <t>Halim       Kosova</t>
  </si>
  <si>
    <t>Hekuran     Hoxhalli</t>
  </si>
  <si>
    <t>Ilir            Beqaj</t>
  </si>
  <si>
    <t>Ilir            Ndraxhi</t>
  </si>
  <si>
    <t>Ismet        Beqiraj</t>
  </si>
  <si>
    <t>Isuf          Ḉelaj</t>
  </si>
  <si>
    <t>Izmira      Ulqinaku</t>
  </si>
  <si>
    <t>Jurgis      Ḉyrbja</t>
  </si>
  <si>
    <t>Klevis      Balliu</t>
  </si>
  <si>
    <t>Klotilda    Bushka</t>
  </si>
  <si>
    <t>Lindita     Metaliaj</t>
  </si>
  <si>
    <t>Lorenc     Luka</t>
  </si>
  <si>
    <t>Luan        Harusha</t>
  </si>
  <si>
    <t>Luan       Baçi</t>
  </si>
  <si>
    <t>Lulezim   Basha</t>
  </si>
  <si>
    <t>Myslim    Murrizi</t>
  </si>
  <si>
    <t>Nadire     Meçorapaj</t>
  </si>
  <si>
    <t>Nasip      Naço</t>
  </si>
  <si>
    <t>Nora       Malaj</t>
  </si>
  <si>
    <t>Nuri       Belba</t>
  </si>
  <si>
    <t>Orjola     Pampuri</t>
  </si>
  <si>
    <t>Reme     Lala</t>
  </si>
  <si>
    <t>Roland    Xhelilaj</t>
  </si>
  <si>
    <t>Romeo    Gurakuqi</t>
  </si>
  <si>
    <t>Rrahman    Raja</t>
  </si>
  <si>
    <t>Rudina     Hajdari</t>
  </si>
  <si>
    <t>Sadi       Vorpsi</t>
  </si>
  <si>
    <t>Sezai      Rrokaj</t>
  </si>
  <si>
    <t>Tatiana    Piro Nurçe</t>
  </si>
  <si>
    <t>Tritan      Shehu</t>
  </si>
  <si>
    <t>Valentina   Duka</t>
  </si>
  <si>
    <t xml:space="preserve">Viktor      Tushaj </t>
  </si>
  <si>
    <t>Vilma      Bello</t>
  </si>
  <si>
    <t>Vullnet    Sinaj</t>
  </si>
  <si>
    <t>Xhemal   Gjunkshi</t>
  </si>
  <si>
    <t>Klajda      Gjoshaj</t>
  </si>
  <si>
    <t>Milva       Ikonomi</t>
  </si>
  <si>
    <t>Mimi       Kodheli</t>
  </si>
  <si>
    <t>Ermonela    Felaj</t>
  </si>
  <si>
    <t>Lefter        Koka</t>
  </si>
  <si>
    <t>Edmond    Panariti</t>
  </si>
  <si>
    <t xml:space="preserve">Dritan        Bici </t>
  </si>
  <si>
    <t>Silva          Caka</t>
  </si>
  <si>
    <t>Fatmir Xhafa</t>
  </si>
  <si>
    <t>Senida  Mesi</t>
  </si>
  <si>
    <t>Lindita Nikolla</t>
  </si>
  <si>
    <t>Mirela Kumbaro</t>
  </si>
  <si>
    <t>Niko  Peleshi</t>
  </si>
  <si>
    <t>Arben Ahmetaj</t>
  </si>
  <si>
    <t>Damian  Gjiknuri</t>
  </si>
  <si>
    <t>Ditmir  Bushati</t>
  </si>
  <si>
    <t>Pasaporte Diplomatike</t>
  </si>
  <si>
    <t xml:space="preserve">Totali përfitime </t>
  </si>
  <si>
    <t xml:space="preserve">Enver Roshi </t>
  </si>
  <si>
    <t>Aurora Mara</t>
  </si>
  <si>
    <t xml:space="preserve">Ylli Shehu </t>
  </si>
  <si>
    <t>Edmond Rrushi</t>
  </si>
  <si>
    <t>Alban Zeneli</t>
  </si>
  <si>
    <t>Lefter Maliqi</t>
  </si>
  <si>
    <t>Majlinda Halilaj</t>
  </si>
  <si>
    <t>Ediola Braha</t>
  </si>
  <si>
    <t>Edlira Hyseni</t>
  </si>
  <si>
    <t>Elda Hoti</t>
  </si>
  <si>
    <t>Ligoraq Karamelo</t>
  </si>
  <si>
    <t>Nimet Musaj</t>
  </si>
  <si>
    <t>Enada Kapllani</t>
  </si>
  <si>
    <t>Ralf Gjoni</t>
  </si>
  <si>
    <t>PERFITIMET FINANCIARE TE DEPUTETEVE SHKURT- MARS 2019 SIPAS LIGJIT "PËR STATUSIN E DEPUTETIT"DHE VENDIMIT 114/2014 TË KUVENDIT</t>
  </si>
  <si>
    <t>PERFITIMET FINANCIARE TE DEPUTETEVE PRILL 2019 SIPAS LIGJIT "PËR STATUSIN E DEPUTETIT"DHE VENDIMIT 114/2014 TË KUVENDIT</t>
  </si>
  <si>
    <t>Rudina     Hajdaraj</t>
  </si>
  <si>
    <t>Mirela Furxhi</t>
  </si>
  <si>
    <t>Adriatik Alimadhi</t>
  </si>
  <si>
    <t>Arben Elezi</t>
  </si>
  <si>
    <t>Amra Barova</t>
  </si>
  <si>
    <t>Arlind Çacani</t>
  </si>
  <si>
    <t>Korab Lita</t>
  </si>
  <si>
    <t>Halil Jakimi</t>
  </si>
  <si>
    <t>Nikolin Staka</t>
  </si>
  <si>
    <t>Zef Shtjefni</t>
  </si>
  <si>
    <t>Fatjona Dhimitri</t>
  </si>
  <si>
    <t>Eugen Bojaxhiu</t>
  </si>
  <si>
    <t>Andi Permeti</t>
  </si>
  <si>
    <t>Artur Roshi</t>
  </si>
  <si>
    <t>TOTALI*</t>
  </si>
  <si>
    <t>Rimbursim per qera banese (bruto)</t>
  </si>
  <si>
    <t>Rimbursim per qera banese (neto)</t>
  </si>
  <si>
    <t>PERFITIMET FINANCIARE TE DEPUTETEVE MAJ 2019 SIPAS LIGJIT "PËR STATUSIN E DEPUTETIT"DHE VENDIMIT 114/2014 TË KUVENDIT</t>
  </si>
  <si>
    <t>Koçi Tahiri</t>
  </si>
  <si>
    <t>Klajdi Qama</t>
  </si>
  <si>
    <t>Kujtim Gjuzi</t>
  </si>
  <si>
    <t>Erion Piciri</t>
  </si>
  <si>
    <t>Ardiana Jaku</t>
  </si>
  <si>
    <t>Suzana Topi</t>
  </si>
  <si>
    <t>Selami Jenishehri</t>
  </si>
  <si>
    <t>Besnik Troplini</t>
  </si>
  <si>
    <t>Eljo Hysko</t>
  </si>
  <si>
    <t>Kostaq Papa</t>
  </si>
  <si>
    <t>Krenar Rryçi</t>
  </si>
  <si>
    <t>Ardit Konomi</t>
  </si>
  <si>
    <t>Florenc Spaho</t>
  </si>
  <si>
    <t>Edmond Stojku</t>
  </si>
  <si>
    <t>Vasil Sterjovski</t>
  </si>
  <si>
    <t>Halit Valteri</t>
  </si>
  <si>
    <t>Ervis Meço</t>
  </si>
  <si>
    <t>Artemis Dralo</t>
  </si>
  <si>
    <t>Ramazan Gjuzi</t>
  </si>
  <si>
    <t>Ndalese per derdhje ne buxhet</t>
  </si>
  <si>
    <t>PERFITIMET FINANCIARE TE DEPUTETEVE QERSHOR 2019 SIPAS LIGJIT "PËR STATUSIN E DEPUTETIT"DHE VENDIMIT 114/2014 TË KUVENDIT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</si>
</sst>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L_e_k_-;\-* #,##0.00_L_e_k_-;_-* &quot;-&quot;??_L_e_k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i/>
      <sz val="12"/>
      <name val="Times New Roman"/>
      <family val="1"/>
    </font>
    <font>
      <sz val="12"/>
      <name val="Arial"/>
      <family val="2"/>
    </font>
    <font>
      <b/>
      <i/>
      <sz val="10"/>
      <name val="Times New Roman"/>
      <family val="1"/>
    </font>
    <font>
      <b/>
      <sz val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1">
    <xf numFmtId="0" fontId="0" fillId="0" borderId="0" xfId="0"/>
    <xf numFmtId="3" fontId="2" fillId="0" borderId="0" xfId="0" applyNumberFormat="1" applyFont="1"/>
    <xf numFmtId="3" fontId="2" fillId="0" borderId="0" xfId="0" applyNumberFormat="1" applyFont="1" applyAlignment="1">
      <alignment horizontal="center"/>
    </xf>
    <xf numFmtId="3" fontId="2" fillId="0" borderId="0" xfId="1" applyNumberFormat="1" applyFont="1" applyAlignment="1">
      <alignment horizontal="center"/>
    </xf>
    <xf numFmtId="3" fontId="0" fillId="0" borderId="0" xfId="0" applyNumberFormat="1"/>
    <xf numFmtId="3" fontId="3" fillId="0" borderId="0" xfId="0" applyNumberFormat="1" applyFont="1"/>
    <xf numFmtId="3" fontId="3" fillId="0" borderId="0" xfId="0" applyNumberFormat="1" applyFont="1" applyAlignment="1">
      <alignment horizontal="center"/>
    </xf>
    <xf numFmtId="3" fontId="3" fillId="0" borderId="0" xfId="1" applyNumberFormat="1" applyFont="1" applyAlignment="1">
      <alignment horizontal="center"/>
    </xf>
    <xf numFmtId="3" fontId="4" fillId="0" borderId="0" xfId="0" applyNumberFormat="1" applyFont="1"/>
    <xf numFmtId="3" fontId="6" fillId="0" borderId="0" xfId="0" applyNumberFormat="1" applyFont="1"/>
    <xf numFmtId="3" fontId="6" fillId="0" borderId="0" xfId="1" applyNumberFormat="1" applyFont="1"/>
    <xf numFmtId="3" fontId="6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center" vertical="center" wrapText="1"/>
    </xf>
    <xf numFmtId="3" fontId="2" fillId="2" borderId="1" xfId="1" applyNumberFormat="1" applyFont="1" applyFill="1" applyBorder="1" applyAlignment="1">
      <alignment horizontal="center" vertical="center" wrapText="1"/>
    </xf>
    <xf numFmtId="3" fontId="0" fillId="0" borderId="1" xfId="0" applyNumberFormat="1" applyBorder="1"/>
    <xf numFmtId="3" fontId="7" fillId="0" borderId="1" xfId="0" applyNumberFormat="1" applyFont="1" applyBorder="1"/>
    <xf numFmtId="3" fontId="0" fillId="3" borderId="1" xfId="0" applyNumberFormat="1" applyFill="1" applyBorder="1"/>
    <xf numFmtId="3" fontId="6" fillId="3" borderId="1" xfId="0" applyNumberFormat="1" applyFont="1" applyFill="1" applyBorder="1"/>
    <xf numFmtId="3" fontId="2" fillId="3" borderId="1" xfId="0" applyNumberFormat="1" applyFont="1" applyFill="1" applyBorder="1"/>
    <xf numFmtId="3" fontId="0" fillId="0" borderId="0" xfId="1" applyNumberFormat="1" applyFont="1"/>
    <xf numFmtId="1" fontId="2" fillId="3" borderId="1" xfId="0" applyNumberFormat="1" applyFont="1" applyFill="1" applyBorder="1"/>
    <xf numFmtId="1" fontId="0" fillId="0" borderId="0" xfId="0" applyNumberFormat="1"/>
    <xf numFmtId="3" fontId="0" fillId="4" borderId="0" xfId="0" applyNumberFormat="1" applyFill="1"/>
    <xf numFmtId="3" fontId="8" fillId="0" borderId="1" xfId="0" applyNumberFormat="1" applyFont="1" applyBorder="1"/>
    <xf numFmtId="3" fontId="9" fillId="4" borderId="1" xfId="0" applyNumberFormat="1" applyFont="1" applyFill="1" applyBorder="1"/>
    <xf numFmtId="3" fontId="10" fillId="0" borderId="1" xfId="0" applyNumberFormat="1" applyFont="1" applyBorder="1"/>
    <xf numFmtId="3" fontId="11" fillId="0" borderId="1" xfId="0" applyNumberFormat="1" applyFont="1" applyBorder="1"/>
    <xf numFmtId="3" fontId="11" fillId="0" borderId="1" xfId="1" applyNumberFormat="1" applyFont="1" applyBorder="1"/>
    <xf numFmtId="3" fontId="7" fillId="4" borderId="1" xfId="0" applyNumberFormat="1" applyFont="1" applyFill="1" applyBorder="1"/>
    <xf numFmtId="3" fontId="5" fillId="0" borderId="0" xfId="0" applyNumberFormat="1" applyFont="1" applyAlignment="1">
      <alignment wrapText="1"/>
    </xf>
    <xf numFmtId="3" fontId="5" fillId="0" borderId="0" xfId="0" applyNumberFormat="1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P154"/>
  <sheetViews>
    <sheetView workbookViewId="0">
      <selection activeCell="S26" sqref="S26"/>
    </sheetView>
  </sheetViews>
  <sheetFormatPr defaultColWidth="8.85546875" defaultRowHeight="15" x14ac:dyDescent="0.25"/>
  <cols>
    <col min="1" max="1" width="3.85546875" style="4" customWidth="1"/>
    <col min="2" max="2" width="21.140625" style="4" customWidth="1"/>
    <col min="3" max="3" width="11.85546875" style="4" customWidth="1"/>
    <col min="4" max="4" width="12.5703125" style="19" customWidth="1"/>
    <col min="5" max="5" width="11.42578125" style="4" customWidth="1"/>
    <col min="6" max="6" width="13" style="4" customWidth="1"/>
    <col min="7" max="7" width="10.42578125" style="4" customWidth="1"/>
    <col min="8" max="8" width="11.42578125" style="4" customWidth="1"/>
    <col min="9" max="10" width="10.28515625" style="4" customWidth="1"/>
    <col min="11" max="11" width="11.42578125" style="4" customWidth="1"/>
    <col min="12" max="12" width="10.5703125" style="4" customWidth="1"/>
    <col min="13" max="13" width="13" style="4" customWidth="1"/>
    <col min="14" max="14" width="12.140625" style="4" customWidth="1"/>
    <col min="15" max="255" width="8.85546875" style="4"/>
    <col min="256" max="256" width="3.85546875" style="4" customWidth="1"/>
    <col min="257" max="257" width="17.140625" style="4" customWidth="1"/>
    <col min="258" max="258" width="11.85546875" style="4" customWidth="1"/>
    <col min="259" max="259" width="12.5703125" style="4" customWidth="1"/>
    <col min="260" max="260" width="11.42578125" style="4" customWidth="1"/>
    <col min="261" max="261" width="13" style="4" customWidth="1"/>
    <col min="262" max="262" width="10.42578125" style="4" customWidth="1"/>
    <col min="263" max="263" width="11.42578125" style="4" customWidth="1"/>
    <col min="264" max="265" width="10.28515625" style="4" customWidth="1"/>
    <col min="266" max="266" width="11.42578125" style="4" customWidth="1"/>
    <col min="267" max="267" width="10.5703125" style="4" customWidth="1"/>
    <col min="268" max="269" width="12.140625" style="4" customWidth="1"/>
    <col min="270" max="511" width="8.85546875" style="4"/>
    <col min="512" max="512" width="3.85546875" style="4" customWidth="1"/>
    <col min="513" max="513" width="17.140625" style="4" customWidth="1"/>
    <col min="514" max="514" width="11.85546875" style="4" customWidth="1"/>
    <col min="515" max="515" width="12.5703125" style="4" customWidth="1"/>
    <col min="516" max="516" width="11.42578125" style="4" customWidth="1"/>
    <col min="517" max="517" width="13" style="4" customWidth="1"/>
    <col min="518" max="518" width="10.42578125" style="4" customWidth="1"/>
    <col min="519" max="519" width="11.42578125" style="4" customWidth="1"/>
    <col min="520" max="521" width="10.28515625" style="4" customWidth="1"/>
    <col min="522" max="522" width="11.42578125" style="4" customWidth="1"/>
    <col min="523" max="523" width="10.5703125" style="4" customWidth="1"/>
    <col min="524" max="525" width="12.140625" style="4" customWidth="1"/>
    <col min="526" max="767" width="8.85546875" style="4"/>
    <col min="768" max="768" width="3.85546875" style="4" customWidth="1"/>
    <col min="769" max="769" width="17.140625" style="4" customWidth="1"/>
    <col min="770" max="770" width="11.85546875" style="4" customWidth="1"/>
    <col min="771" max="771" width="12.5703125" style="4" customWidth="1"/>
    <col min="772" max="772" width="11.42578125" style="4" customWidth="1"/>
    <col min="773" max="773" width="13" style="4" customWidth="1"/>
    <col min="774" max="774" width="10.42578125" style="4" customWidth="1"/>
    <col min="775" max="775" width="11.42578125" style="4" customWidth="1"/>
    <col min="776" max="777" width="10.28515625" style="4" customWidth="1"/>
    <col min="778" max="778" width="11.42578125" style="4" customWidth="1"/>
    <col min="779" max="779" width="10.5703125" style="4" customWidth="1"/>
    <col min="780" max="781" width="12.140625" style="4" customWidth="1"/>
    <col min="782" max="1023" width="8.85546875" style="4"/>
    <col min="1024" max="1024" width="3.85546875" style="4" customWidth="1"/>
    <col min="1025" max="1025" width="17.140625" style="4" customWidth="1"/>
    <col min="1026" max="1026" width="11.85546875" style="4" customWidth="1"/>
    <col min="1027" max="1027" width="12.5703125" style="4" customWidth="1"/>
    <col min="1028" max="1028" width="11.42578125" style="4" customWidth="1"/>
    <col min="1029" max="1029" width="13" style="4" customWidth="1"/>
    <col min="1030" max="1030" width="10.42578125" style="4" customWidth="1"/>
    <col min="1031" max="1031" width="11.42578125" style="4" customWidth="1"/>
    <col min="1032" max="1033" width="10.28515625" style="4" customWidth="1"/>
    <col min="1034" max="1034" width="11.42578125" style="4" customWidth="1"/>
    <col min="1035" max="1035" width="10.5703125" style="4" customWidth="1"/>
    <col min="1036" max="1037" width="12.140625" style="4" customWidth="1"/>
    <col min="1038" max="1279" width="8.85546875" style="4"/>
    <col min="1280" max="1280" width="3.85546875" style="4" customWidth="1"/>
    <col min="1281" max="1281" width="17.140625" style="4" customWidth="1"/>
    <col min="1282" max="1282" width="11.85546875" style="4" customWidth="1"/>
    <col min="1283" max="1283" width="12.5703125" style="4" customWidth="1"/>
    <col min="1284" max="1284" width="11.42578125" style="4" customWidth="1"/>
    <col min="1285" max="1285" width="13" style="4" customWidth="1"/>
    <col min="1286" max="1286" width="10.42578125" style="4" customWidth="1"/>
    <col min="1287" max="1287" width="11.42578125" style="4" customWidth="1"/>
    <col min="1288" max="1289" width="10.28515625" style="4" customWidth="1"/>
    <col min="1290" max="1290" width="11.42578125" style="4" customWidth="1"/>
    <col min="1291" max="1291" width="10.5703125" style="4" customWidth="1"/>
    <col min="1292" max="1293" width="12.140625" style="4" customWidth="1"/>
    <col min="1294" max="1535" width="8.85546875" style="4"/>
    <col min="1536" max="1536" width="3.85546875" style="4" customWidth="1"/>
    <col min="1537" max="1537" width="17.140625" style="4" customWidth="1"/>
    <col min="1538" max="1538" width="11.85546875" style="4" customWidth="1"/>
    <col min="1539" max="1539" width="12.5703125" style="4" customWidth="1"/>
    <col min="1540" max="1540" width="11.42578125" style="4" customWidth="1"/>
    <col min="1541" max="1541" width="13" style="4" customWidth="1"/>
    <col min="1542" max="1542" width="10.42578125" style="4" customWidth="1"/>
    <col min="1543" max="1543" width="11.42578125" style="4" customWidth="1"/>
    <col min="1544" max="1545" width="10.28515625" style="4" customWidth="1"/>
    <col min="1546" max="1546" width="11.42578125" style="4" customWidth="1"/>
    <col min="1547" max="1547" width="10.5703125" style="4" customWidth="1"/>
    <col min="1548" max="1549" width="12.140625" style="4" customWidth="1"/>
    <col min="1550" max="1791" width="8.85546875" style="4"/>
    <col min="1792" max="1792" width="3.85546875" style="4" customWidth="1"/>
    <col min="1793" max="1793" width="17.140625" style="4" customWidth="1"/>
    <col min="1794" max="1794" width="11.85546875" style="4" customWidth="1"/>
    <col min="1795" max="1795" width="12.5703125" style="4" customWidth="1"/>
    <col min="1796" max="1796" width="11.42578125" style="4" customWidth="1"/>
    <col min="1797" max="1797" width="13" style="4" customWidth="1"/>
    <col min="1798" max="1798" width="10.42578125" style="4" customWidth="1"/>
    <col min="1799" max="1799" width="11.42578125" style="4" customWidth="1"/>
    <col min="1800" max="1801" width="10.28515625" style="4" customWidth="1"/>
    <col min="1802" max="1802" width="11.42578125" style="4" customWidth="1"/>
    <col min="1803" max="1803" width="10.5703125" style="4" customWidth="1"/>
    <col min="1804" max="1805" width="12.140625" style="4" customWidth="1"/>
    <col min="1806" max="2047" width="8.85546875" style="4"/>
    <col min="2048" max="2048" width="3.85546875" style="4" customWidth="1"/>
    <col min="2049" max="2049" width="17.140625" style="4" customWidth="1"/>
    <col min="2050" max="2050" width="11.85546875" style="4" customWidth="1"/>
    <col min="2051" max="2051" width="12.5703125" style="4" customWidth="1"/>
    <col min="2052" max="2052" width="11.42578125" style="4" customWidth="1"/>
    <col min="2053" max="2053" width="13" style="4" customWidth="1"/>
    <col min="2054" max="2054" width="10.42578125" style="4" customWidth="1"/>
    <col min="2055" max="2055" width="11.42578125" style="4" customWidth="1"/>
    <col min="2056" max="2057" width="10.28515625" style="4" customWidth="1"/>
    <col min="2058" max="2058" width="11.42578125" style="4" customWidth="1"/>
    <col min="2059" max="2059" width="10.5703125" style="4" customWidth="1"/>
    <col min="2060" max="2061" width="12.140625" style="4" customWidth="1"/>
    <col min="2062" max="2303" width="8.85546875" style="4"/>
    <col min="2304" max="2304" width="3.85546875" style="4" customWidth="1"/>
    <col min="2305" max="2305" width="17.140625" style="4" customWidth="1"/>
    <col min="2306" max="2306" width="11.85546875" style="4" customWidth="1"/>
    <col min="2307" max="2307" width="12.5703125" style="4" customWidth="1"/>
    <col min="2308" max="2308" width="11.42578125" style="4" customWidth="1"/>
    <col min="2309" max="2309" width="13" style="4" customWidth="1"/>
    <col min="2310" max="2310" width="10.42578125" style="4" customWidth="1"/>
    <col min="2311" max="2311" width="11.42578125" style="4" customWidth="1"/>
    <col min="2312" max="2313" width="10.28515625" style="4" customWidth="1"/>
    <col min="2314" max="2314" width="11.42578125" style="4" customWidth="1"/>
    <col min="2315" max="2315" width="10.5703125" style="4" customWidth="1"/>
    <col min="2316" max="2317" width="12.140625" style="4" customWidth="1"/>
    <col min="2318" max="2559" width="8.85546875" style="4"/>
    <col min="2560" max="2560" width="3.85546875" style="4" customWidth="1"/>
    <col min="2561" max="2561" width="17.140625" style="4" customWidth="1"/>
    <col min="2562" max="2562" width="11.85546875" style="4" customWidth="1"/>
    <col min="2563" max="2563" width="12.5703125" style="4" customWidth="1"/>
    <col min="2564" max="2564" width="11.42578125" style="4" customWidth="1"/>
    <col min="2565" max="2565" width="13" style="4" customWidth="1"/>
    <col min="2566" max="2566" width="10.42578125" style="4" customWidth="1"/>
    <col min="2567" max="2567" width="11.42578125" style="4" customWidth="1"/>
    <col min="2568" max="2569" width="10.28515625" style="4" customWidth="1"/>
    <col min="2570" max="2570" width="11.42578125" style="4" customWidth="1"/>
    <col min="2571" max="2571" width="10.5703125" style="4" customWidth="1"/>
    <col min="2572" max="2573" width="12.140625" style="4" customWidth="1"/>
    <col min="2574" max="2815" width="8.85546875" style="4"/>
    <col min="2816" max="2816" width="3.85546875" style="4" customWidth="1"/>
    <col min="2817" max="2817" width="17.140625" style="4" customWidth="1"/>
    <col min="2818" max="2818" width="11.85546875" style="4" customWidth="1"/>
    <col min="2819" max="2819" width="12.5703125" style="4" customWidth="1"/>
    <col min="2820" max="2820" width="11.42578125" style="4" customWidth="1"/>
    <col min="2821" max="2821" width="13" style="4" customWidth="1"/>
    <col min="2822" max="2822" width="10.42578125" style="4" customWidth="1"/>
    <col min="2823" max="2823" width="11.42578125" style="4" customWidth="1"/>
    <col min="2824" max="2825" width="10.28515625" style="4" customWidth="1"/>
    <col min="2826" max="2826" width="11.42578125" style="4" customWidth="1"/>
    <col min="2827" max="2827" width="10.5703125" style="4" customWidth="1"/>
    <col min="2828" max="2829" width="12.140625" style="4" customWidth="1"/>
    <col min="2830" max="3071" width="8.85546875" style="4"/>
    <col min="3072" max="3072" width="3.85546875" style="4" customWidth="1"/>
    <col min="3073" max="3073" width="17.140625" style="4" customWidth="1"/>
    <col min="3074" max="3074" width="11.85546875" style="4" customWidth="1"/>
    <col min="3075" max="3075" width="12.5703125" style="4" customWidth="1"/>
    <col min="3076" max="3076" width="11.42578125" style="4" customWidth="1"/>
    <col min="3077" max="3077" width="13" style="4" customWidth="1"/>
    <col min="3078" max="3078" width="10.42578125" style="4" customWidth="1"/>
    <col min="3079" max="3079" width="11.42578125" style="4" customWidth="1"/>
    <col min="3080" max="3081" width="10.28515625" style="4" customWidth="1"/>
    <col min="3082" max="3082" width="11.42578125" style="4" customWidth="1"/>
    <col min="3083" max="3083" width="10.5703125" style="4" customWidth="1"/>
    <col min="3084" max="3085" width="12.140625" style="4" customWidth="1"/>
    <col min="3086" max="3327" width="8.85546875" style="4"/>
    <col min="3328" max="3328" width="3.85546875" style="4" customWidth="1"/>
    <col min="3329" max="3329" width="17.140625" style="4" customWidth="1"/>
    <col min="3330" max="3330" width="11.85546875" style="4" customWidth="1"/>
    <col min="3331" max="3331" width="12.5703125" style="4" customWidth="1"/>
    <col min="3332" max="3332" width="11.42578125" style="4" customWidth="1"/>
    <col min="3333" max="3333" width="13" style="4" customWidth="1"/>
    <col min="3334" max="3334" width="10.42578125" style="4" customWidth="1"/>
    <col min="3335" max="3335" width="11.42578125" style="4" customWidth="1"/>
    <col min="3336" max="3337" width="10.28515625" style="4" customWidth="1"/>
    <col min="3338" max="3338" width="11.42578125" style="4" customWidth="1"/>
    <col min="3339" max="3339" width="10.5703125" style="4" customWidth="1"/>
    <col min="3340" max="3341" width="12.140625" style="4" customWidth="1"/>
    <col min="3342" max="3583" width="8.85546875" style="4"/>
    <col min="3584" max="3584" width="3.85546875" style="4" customWidth="1"/>
    <col min="3585" max="3585" width="17.140625" style="4" customWidth="1"/>
    <col min="3586" max="3586" width="11.85546875" style="4" customWidth="1"/>
    <col min="3587" max="3587" width="12.5703125" style="4" customWidth="1"/>
    <col min="3588" max="3588" width="11.42578125" style="4" customWidth="1"/>
    <col min="3589" max="3589" width="13" style="4" customWidth="1"/>
    <col min="3590" max="3590" width="10.42578125" style="4" customWidth="1"/>
    <col min="3591" max="3591" width="11.42578125" style="4" customWidth="1"/>
    <col min="3592" max="3593" width="10.28515625" style="4" customWidth="1"/>
    <col min="3594" max="3594" width="11.42578125" style="4" customWidth="1"/>
    <col min="3595" max="3595" width="10.5703125" style="4" customWidth="1"/>
    <col min="3596" max="3597" width="12.140625" style="4" customWidth="1"/>
    <col min="3598" max="3839" width="8.85546875" style="4"/>
    <col min="3840" max="3840" width="3.85546875" style="4" customWidth="1"/>
    <col min="3841" max="3841" width="17.140625" style="4" customWidth="1"/>
    <col min="3842" max="3842" width="11.85546875" style="4" customWidth="1"/>
    <col min="3843" max="3843" width="12.5703125" style="4" customWidth="1"/>
    <col min="3844" max="3844" width="11.42578125" style="4" customWidth="1"/>
    <col min="3845" max="3845" width="13" style="4" customWidth="1"/>
    <col min="3846" max="3846" width="10.42578125" style="4" customWidth="1"/>
    <col min="3847" max="3847" width="11.42578125" style="4" customWidth="1"/>
    <col min="3848" max="3849" width="10.28515625" style="4" customWidth="1"/>
    <col min="3850" max="3850" width="11.42578125" style="4" customWidth="1"/>
    <col min="3851" max="3851" width="10.5703125" style="4" customWidth="1"/>
    <col min="3852" max="3853" width="12.140625" style="4" customWidth="1"/>
    <col min="3854" max="4095" width="8.85546875" style="4"/>
    <col min="4096" max="4096" width="3.85546875" style="4" customWidth="1"/>
    <col min="4097" max="4097" width="17.140625" style="4" customWidth="1"/>
    <col min="4098" max="4098" width="11.85546875" style="4" customWidth="1"/>
    <col min="4099" max="4099" width="12.5703125" style="4" customWidth="1"/>
    <col min="4100" max="4100" width="11.42578125" style="4" customWidth="1"/>
    <col min="4101" max="4101" width="13" style="4" customWidth="1"/>
    <col min="4102" max="4102" width="10.42578125" style="4" customWidth="1"/>
    <col min="4103" max="4103" width="11.42578125" style="4" customWidth="1"/>
    <col min="4104" max="4105" width="10.28515625" style="4" customWidth="1"/>
    <col min="4106" max="4106" width="11.42578125" style="4" customWidth="1"/>
    <col min="4107" max="4107" width="10.5703125" style="4" customWidth="1"/>
    <col min="4108" max="4109" width="12.140625" style="4" customWidth="1"/>
    <col min="4110" max="4351" width="8.85546875" style="4"/>
    <col min="4352" max="4352" width="3.85546875" style="4" customWidth="1"/>
    <col min="4353" max="4353" width="17.140625" style="4" customWidth="1"/>
    <col min="4354" max="4354" width="11.85546875" style="4" customWidth="1"/>
    <col min="4355" max="4355" width="12.5703125" style="4" customWidth="1"/>
    <col min="4356" max="4356" width="11.42578125" style="4" customWidth="1"/>
    <col min="4357" max="4357" width="13" style="4" customWidth="1"/>
    <col min="4358" max="4358" width="10.42578125" style="4" customWidth="1"/>
    <col min="4359" max="4359" width="11.42578125" style="4" customWidth="1"/>
    <col min="4360" max="4361" width="10.28515625" style="4" customWidth="1"/>
    <col min="4362" max="4362" width="11.42578125" style="4" customWidth="1"/>
    <col min="4363" max="4363" width="10.5703125" style="4" customWidth="1"/>
    <col min="4364" max="4365" width="12.140625" style="4" customWidth="1"/>
    <col min="4366" max="4607" width="8.85546875" style="4"/>
    <col min="4608" max="4608" width="3.85546875" style="4" customWidth="1"/>
    <col min="4609" max="4609" width="17.140625" style="4" customWidth="1"/>
    <col min="4610" max="4610" width="11.85546875" style="4" customWidth="1"/>
    <col min="4611" max="4611" width="12.5703125" style="4" customWidth="1"/>
    <col min="4612" max="4612" width="11.42578125" style="4" customWidth="1"/>
    <col min="4613" max="4613" width="13" style="4" customWidth="1"/>
    <col min="4614" max="4614" width="10.42578125" style="4" customWidth="1"/>
    <col min="4615" max="4615" width="11.42578125" style="4" customWidth="1"/>
    <col min="4616" max="4617" width="10.28515625" style="4" customWidth="1"/>
    <col min="4618" max="4618" width="11.42578125" style="4" customWidth="1"/>
    <col min="4619" max="4619" width="10.5703125" style="4" customWidth="1"/>
    <col min="4620" max="4621" width="12.140625" style="4" customWidth="1"/>
    <col min="4622" max="4863" width="8.85546875" style="4"/>
    <col min="4864" max="4864" width="3.85546875" style="4" customWidth="1"/>
    <col min="4865" max="4865" width="17.140625" style="4" customWidth="1"/>
    <col min="4866" max="4866" width="11.85546875" style="4" customWidth="1"/>
    <col min="4867" max="4867" width="12.5703125" style="4" customWidth="1"/>
    <col min="4868" max="4868" width="11.42578125" style="4" customWidth="1"/>
    <col min="4869" max="4869" width="13" style="4" customWidth="1"/>
    <col min="4870" max="4870" width="10.42578125" style="4" customWidth="1"/>
    <col min="4871" max="4871" width="11.42578125" style="4" customWidth="1"/>
    <col min="4872" max="4873" width="10.28515625" style="4" customWidth="1"/>
    <col min="4874" max="4874" width="11.42578125" style="4" customWidth="1"/>
    <col min="4875" max="4875" width="10.5703125" style="4" customWidth="1"/>
    <col min="4876" max="4877" width="12.140625" style="4" customWidth="1"/>
    <col min="4878" max="5119" width="8.85546875" style="4"/>
    <col min="5120" max="5120" width="3.85546875" style="4" customWidth="1"/>
    <col min="5121" max="5121" width="17.140625" style="4" customWidth="1"/>
    <col min="5122" max="5122" width="11.85546875" style="4" customWidth="1"/>
    <col min="5123" max="5123" width="12.5703125" style="4" customWidth="1"/>
    <col min="5124" max="5124" width="11.42578125" style="4" customWidth="1"/>
    <col min="5125" max="5125" width="13" style="4" customWidth="1"/>
    <col min="5126" max="5126" width="10.42578125" style="4" customWidth="1"/>
    <col min="5127" max="5127" width="11.42578125" style="4" customWidth="1"/>
    <col min="5128" max="5129" width="10.28515625" style="4" customWidth="1"/>
    <col min="5130" max="5130" width="11.42578125" style="4" customWidth="1"/>
    <col min="5131" max="5131" width="10.5703125" style="4" customWidth="1"/>
    <col min="5132" max="5133" width="12.140625" style="4" customWidth="1"/>
    <col min="5134" max="5375" width="8.85546875" style="4"/>
    <col min="5376" max="5376" width="3.85546875" style="4" customWidth="1"/>
    <col min="5377" max="5377" width="17.140625" style="4" customWidth="1"/>
    <col min="5378" max="5378" width="11.85546875" style="4" customWidth="1"/>
    <col min="5379" max="5379" width="12.5703125" style="4" customWidth="1"/>
    <col min="5380" max="5380" width="11.42578125" style="4" customWidth="1"/>
    <col min="5381" max="5381" width="13" style="4" customWidth="1"/>
    <col min="5382" max="5382" width="10.42578125" style="4" customWidth="1"/>
    <col min="5383" max="5383" width="11.42578125" style="4" customWidth="1"/>
    <col min="5384" max="5385" width="10.28515625" style="4" customWidth="1"/>
    <col min="5386" max="5386" width="11.42578125" style="4" customWidth="1"/>
    <col min="5387" max="5387" width="10.5703125" style="4" customWidth="1"/>
    <col min="5388" max="5389" width="12.140625" style="4" customWidth="1"/>
    <col min="5390" max="5631" width="8.85546875" style="4"/>
    <col min="5632" max="5632" width="3.85546875" style="4" customWidth="1"/>
    <col min="5633" max="5633" width="17.140625" style="4" customWidth="1"/>
    <col min="5634" max="5634" width="11.85546875" style="4" customWidth="1"/>
    <col min="5635" max="5635" width="12.5703125" style="4" customWidth="1"/>
    <col min="5636" max="5636" width="11.42578125" style="4" customWidth="1"/>
    <col min="5637" max="5637" width="13" style="4" customWidth="1"/>
    <col min="5638" max="5638" width="10.42578125" style="4" customWidth="1"/>
    <col min="5639" max="5639" width="11.42578125" style="4" customWidth="1"/>
    <col min="5640" max="5641" width="10.28515625" style="4" customWidth="1"/>
    <col min="5642" max="5642" width="11.42578125" style="4" customWidth="1"/>
    <col min="5643" max="5643" width="10.5703125" style="4" customWidth="1"/>
    <col min="5644" max="5645" width="12.140625" style="4" customWidth="1"/>
    <col min="5646" max="5887" width="8.85546875" style="4"/>
    <col min="5888" max="5888" width="3.85546875" style="4" customWidth="1"/>
    <col min="5889" max="5889" width="17.140625" style="4" customWidth="1"/>
    <col min="5890" max="5890" width="11.85546875" style="4" customWidth="1"/>
    <col min="5891" max="5891" width="12.5703125" style="4" customWidth="1"/>
    <col min="5892" max="5892" width="11.42578125" style="4" customWidth="1"/>
    <col min="5893" max="5893" width="13" style="4" customWidth="1"/>
    <col min="5894" max="5894" width="10.42578125" style="4" customWidth="1"/>
    <col min="5895" max="5895" width="11.42578125" style="4" customWidth="1"/>
    <col min="5896" max="5897" width="10.28515625" style="4" customWidth="1"/>
    <col min="5898" max="5898" width="11.42578125" style="4" customWidth="1"/>
    <col min="5899" max="5899" width="10.5703125" style="4" customWidth="1"/>
    <col min="5900" max="5901" width="12.140625" style="4" customWidth="1"/>
    <col min="5902" max="6143" width="8.85546875" style="4"/>
    <col min="6144" max="6144" width="3.85546875" style="4" customWidth="1"/>
    <col min="6145" max="6145" width="17.140625" style="4" customWidth="1"/>
    <col min="6146" max="6146" width="11.85546875" style="4" customWidth="1"/>
    <col min="6147" max="6147" width="12.5703125" style="4" customWidth="1"/>
    <col min="6148" max="6148" width="11.42578125" style="4" customWidth="1"/>
    <col min="6149" max="6149" width="13" style="4" customWidth="1"/>
    <col min="6150" max="6150" width="10.42578125" style="4" customWidth="1"/>
    <col min="6151" max="6151" width="11.42578125" style="4" customWidth="1"/>
    <col min="6152" max="6153" width="10.28515625" style="4" customWidth="1"/>
    <col min="6154" max="6154" width="11.42578125" style="4" customWidth="1"/>
    <col min="6155" max="6155" width="10.5703125" style="4" customWidth="1"/>
    <col min="6156" max="6157" width="12.140625" style="4" customWidth="1"/>
    <col min="6158" max="6399" width="8.85546875" style="4"/>
    <col min="6400" max="6400" width="3.85546875" style="4" customWidth="1"/>
    <col min="6401" max="6401" width="17.140625" style="4" customWidth="1"/>
    <col min="6402" max="6402" width="11.85546875" style="4" customWidth="1"/>
    <col min="6403" max="6403" width="12.5703125" style="4" customWidth="1"/>
    <col min="6404" max="6404" width="11.42578125" style="4" customWidth="1"/>
    <col min="6405" max="6405" width="13" style="4" customWidth="1"/>
    <col min="6406" max="6406" width="10.42578125" style="4" customWidth="1"/>
    <col min="6407" max="6407" width="11.42578125" style="4" customWidth="1"/>
    <col min="6408" max="6409" width="10.28515625" style="4" customWidth="1"/>
    <col min="6410" max="6410" width="11.42578125" style="4" customWidth="1"/>
    <col min="6411" max="6411" width="10.5703125" style="4" customWidth="1"/>
    <col min="6412" max="6413" width="12.140625" style="4" customWidth="1"/>
    <col min="6414" max="6655" width="8.85546875" style="4"/>
    <col min="6656" max="6656" width="3.85546875" style="4" customWidth="1"/>
    <col min="6657" max="6657" width="17.140625" style="4" customWidth="1"/>
    <col min="6658" max="6658" width="11.85546875" style="4" customWidth="1"/>
    <col min="6659" max="6659" width="12.5703125" style="4" customWidth="1"/>
    <col min="6660" max="6660" width="11.42578125" style="4" customWidth="1"/>
    <col min="6661" max="6661" width="13" style="4" customWidth="1"/>
    <col min="6662" max="6662" width="10.42578125" style="4" customWidth="1"/>
    <col min="6663" max="6663" width="11.42578125" style="4" customWidth="1"/>
    <col min="6664" max="6665" width="10.28515625" style="4" customWidth="1"/>
    <col min="6666" max="6666" width="11.42578125" style="4" customWidth="1"/>
    <col min="6667" max="6667" width="10.5703125" style="4" customWidth="1"/>
    <col min="6668" max="6669" width="12.140625" style="4" customWidth="1"/>
    <col min="6670" max="6911" width="8.85546875" style="4"/>
    <col min="6912" max="6912" width="3.85546875" style="4" customWidth="1"/>
    <col min="6913" max="6913" width="17.140625" style="4" customWidth="1"/>
    <col min="6914" max="6914" width="11.85546875" style="4" customWidth="1"/>
    <col min="6915" max="6915" width="12.5703125" style="4" customWidth="1"/>
    <col min="6916" max="6916" width="11.42578125" style="4" customWidth="1"/>
    <col min="6917" max="6917" width="13" style="4" customWidth="1"/>
    <col min="6918" max="6918" width="10.42578125" style="4" customWidth="1"/>
    <col min="6919" max="6919" width="11.42578125" style="4" customWidth="1"/>
    <col min="6920" max="6921" width="10.28515625" style="4" customWidth="1"/>
    <col min="6922" max="6922" width="11.42578125" style="4" customWidth="1"/>
    <col min="6923" max="6923" width="10.5703125" style="4" customWidth="1"/>
    <col min="6924" max="6925" width="12.140625" style="4" customWidth="1"/>
    <col min="6926" max="7167" width="8.85546875" style="4"/>
    <col min="7168" max="7168" width="3.85546875" style="4" customWidth="1"/>
    <col min="7169" max="7169" width="17.140625" style="4" customWidth="1"/>
    <col min="7170" max="7170" width="11.85546875" style="4" customWidth="1"/>
    <col min="7171" max="7171" width="12.5703125" style="4" customWidth="1"/>
    <col min="7172" max="7172" width="11.42578125" style="4" customWidth="1"/>
    <col min="7173" max="7173" width="13" style="4" customWidth="1"/>
    <col min="7174" max="7174" width="10.42578125" style="4" customWidth="1"/>
    <col min="7175" max="7175" width="11.42578125" style="4" customWidth="1"/>
    <col min="7176" max="7177" width="10.28515625" style="4" customWidth="1"/>
    <col min="7178" max="7178" width="11.42578125" style="4" customWidth="1"/>
    <col min="7179" max="7179" width="10.5703125" style="4" customWidth="1"/>
    <col min="7180" max="7181" width="12.140625" style="4" customWidth="1"/>
    <col min="7182" max="7423" width="8.85546875" style="4"/>
    <col min="7424" max="7424" width="3.85546875" style="4" customWidth="1"/>
    <col min="7425" max="7425" width="17.140625" style="4" customWidth="1"/>
    <col min="7426" max="7426" width="11.85546875" style="4" customWidth="1"/>
    <col min="7427" max="7427" width="12.5703125" style="4" customWidth="1"/>
    <col min="7428" max="7428" width="11.42578125" style="4" customWidth="1"/>
    <col min="7429" max="7429" width="13" style="4" customWidth="1"/>
    <col min="7430" max="7430" width="10.42578125" style="4" customWidth="1"/>
    <col min="7431" max="7431" width="11.42578125" style="4" customWidth="1"/>
    <col min="7432" max="7433" width="10.28515625" style="4" customWidth="1"/>
    <col min="7434" max="7434" width="11.42578125" style="4" customWidth="1"/>
    <col min="7435" max="7435" width="10.5703125" style="4" customWidth="1"/>
    <col min="7436" max="7437" width="12.140625" style="4" customWidth="1"/>
    <col min="7438" max="7679" width="8.85546875" style="4"/>
    <col min="7680" max="7680" width="3.85546875" style="4" customWidth="1"/>
    <col min="7681" max="7681" width="17.140625" style="4" customWidth="1"/>
    <col min="7682" max="7682" width="11.85546875" style="4" customWidth="1"/>
    <col min="7683" max="7683" width="12.5703125" style="4" customWidth="1"/>
    <col min="7684" max="7684" width="11.42578125" style="4" customWidth="1"/>
    <col min="7685" max="7685" width="13" style="4" customWidth="1"/>
    <col min="7686" max="7686" width="10.42578125" style="4" customWidth="1"/>
    <col min="7687" max="7687" width="11.42578125" style="4" customWidth="1"/>
    <col min="7688" max="7689" width="10.28515625" style="4" customWidth="1"/>
    <col min="7690" max="7690" width="11.42578125" style="4" customWidth="1"/>
    <col min="7691" max="7691" width="10.5703125" style="4" customWidth="1"/>
    <col min="7692" max="7693" width="12.140625" style="4" customWidth="1"/>
    <col min="7694" max="7935" width="8.85546875" style="4"/>
    <col min="7936" max="7936" width="3.85546875" style="4" customWidth="1"/>
    <col min="7937" max="7937" width="17.140625" style="4" customWidth="1"/>
    <col min="7938" max="7938" width="11.85546875" style="4" customWidth="1"/>
    <col min="7939" max="7939" width="12.5703125" style="4" customWidth="1"/>
    <col min="7940" max="7940" width="11.42578125" style="4" customWidth="1"/>
    <col min="7941" max="7941" width="13" style="4" customWidth="1"/>
    <col min="7942" max="7942" width="10.42578125" style="4" customWidth="1"/>
    <col min="7943" max="7943" width="11.42578125" style="4" customWidth="1"/>
    <col min="7944" max="7945" width="10.28515625" style="4" customWidth="1"/>
    <col min="7946" max="7946" width="11.42578125" style="4" customWidth="1"/>
    <col min="7947" max="7947" width="10.5703125" style="4" customWidth="1"/>
    <col min="7948" max="7949" width="12.140625" style="4" customWidth="1"/>
    <col min="7950" max="8191" width="8.85546875" style="4"/>
    <col min="8192" max="8192" width="3.85546875" style="4" customWidth="1"/>
    <col min="8193" max="8193" width="17.140625" style="4" customWidth="1"/>
    <col min="8194" max="8194" width="11.85546875" style="4" customWidth="1"/>
    <col min="8195" max="8195" width="12.5703125" style="4" customWidth="1"/>
    <col min="8196" max="8196" width="11.42578125" style="4" customWidth="1"/>
    <col min="8197" max="8197" width="13" style="4" customWidth="1"/>
    <col min="8198" max="8198" width="10.42578125" style="4" customWidth="1"/>
    <col min="8199" max="8199" width="11.42578125" style="4" customWidth="1"/>
    <col min="8200" max="8201" width="10.28515625" style="4" customWidth="1"/>
    <col min="8202" max="8202" width="11.42578125" style="4" customWidth="1"/>
    <col min="8203" max="8203" width="10.5703125" style="4" customWidth="1"/>
    <col min="8204" max="8205" width="12.140625" style="4" customWidth="1"/>
    <col min="8206" max="8447" width="8.85546875" style="4"/>
    <col min="8448" max="8448" width="3.85546875" style="4" customWidth="1"/>
    <col min="8449" max="8449" width="17.140625" style="4" customWidth="1"/>
    <col min="8450" max="8450" width="11.85546875" style="4" customWidth="1"/>
    <col min="8451" max="8451" width="12.5703125" style="4" customWidth="1"/>
    <col min="8452" max="8452" width="11.42578125" style="4" customWidth="1"/>
    <col min="8453" max="8453" width="13" style="4" customWidth="1"/>
    <col min="8454" max="8454" width="10.42578125" style="4" customWidth="1"/>
    <col min="8455" max="8455" width="11.42578125" style="4" customWidth="1"/>
    <col min="8456" max="8457" width="10.28515625" style="4" customWidth="1"/>
    <col min="8458" max="8458" width="11.42578125" style="4" customWidth="1"/>
    <col min="8459" max="8459" width="10.5703125" style="4" customWidth="1"/>
    <col min="8460" max="8461" width="12.140625" style="4" customWidth="1"/>
    <col min="8462" max="8703" width="8.85546875" style="4"/>
    <col min="8704" max="8704" width="3.85546875" style="4" customWidth="1"/>
    <col min="8705" max="8705" width="17.140625" style="4" customWidth="1"/>
    <col min="8706" max="8706" width="11.85546875" style="4" customWidth="1"/>
    <col min="8707" max="8707" width="12.5703125" style="4" customWidth="1"/>
    <col min="8708" max="8708" width="11.42578125" style="4" customWidth="1"/>
    <col min="8709" max="8709" width="13" style="4" customWidth="1"/>
    <col min="8710" max="8710" width="10.42578125" style="4" customWidth="1"/>
    <col min="8711" max="8711" width="11.42578125" style="4" customWidth="1"/>
    <col min="8712" max="8713" width="10.28515625" style="4" customWidth="1"/>
    <col min="8714" max="8714" width="11.42578125" style="4" customWidth="1"/>
    <col min="8715" max="8715" width="10.5703125" style="4" customWidth="1"/>
    <col min="8716" max="8717" width="12.140625" style="4" customWidth="1"/>
    <col min="8718" max="8959" width="8.85546875" style="4"/>
    <col min="8960" max="8960" width="3.85546875" style="4" customWidth="1"/>
    <col min="8961" max="8961" width="17.140625" style="4" customWidth="1"/>
    <col min="8962" max="8962" width="11.85546875" style="4" customWidth="1"/>
    <col min="8963" max="8963" width="12.5703125" style="4" customWidth="1"/>
    <col min="8964" max="8964" width="11.42578125" style="4" customWidth="1"/>
    <col min="8965" max="8965" width="13" style="4" customWidth="1"/>
    <col min="8966" max="8966" width="10.42578125" style="4" customWidth="1"/>
    <col min="8967" max="8967" width="11.42578125" style="4" customWidth="1"/>
    <col min="8968" max="8969" width="10.28515625" style="4" customWidth="1"/>
    <col min="8970" max="8970" width="11.42578125" style="4" customWidth="1"/>
    <col min="8971" max="8971" width="10.5703125" style="4" customWidth="1"/>
    <col min="8972" max="8973" width="12.140625" style="4" customWidth="1"/>
    <col min="8974" max="9215" width="8.85546875" style="4"/>
    <col min="9216" max="9216" width="3.85546875" style="4" customWidth="1"/>
    <col min="9217" max="9217" width="17.140625" style="4" customWidth="1"/>
    <col min="9218" max="9218" width="11.85546875" style="4" customWidth="1"/>
    <col min="9219" max="9219" width="12.5703125" style="4" customWidth="1"/>
    <col min="9220" max="9220" width="11.42578125" style="4" customWidth="1"/>
    <col min="9221" max="9221" width="13" style="4" customWidth="1"/>
    <col min="9222" max="9222" width="10.42578125" style="4" customWidth="1"/>
    <col min="9223" max="9223" width="11.42578125" style="4" customWidth="1"/>
    <col min="9224" max="9225" width="10.28515625" style="4" customWidth="1"/>
    <col min="9226" max="9226" width="11.42578125" style="4" customWidth="1"/>
    <col min="9227" max="9227" width="10.5703125" style="4" customWidth="1"/>
    <col min="9228" max="9229" width="12.140625" style="4" customWidth="1"/>
    <col min="9230" max="9471" width="8.85546875" style="4"/>
    <col min="9472" max="9472" width="3.85546875" style="4" customWidth="1"/>
    <col min="9473" max="9473" width="17.140625" style="4" customWidth="1"/>
    <col min="9474" max="9474" width="11.85546875" style="4" customWidth="1"/>
    <col min="9475" max="9475" width="12.5703125" style="4" customWidth="1"/>
    <col min="9476" max="9476" width="11.42578125" style="4" customWidth="1"/>
    <col min="9477" max="9477" width="13" style="4" customWidth="1"/>
    <col min="9478" max="9478" width="10.42578125" style="4" customWidth="1"/>
    <col min="9479" max="9479" width="11.42578125" style="4" customWidth="1"/>
    <col min="9480" max="9481" width="10.28515625" style="4" customWidth="1"/>
    <col min="9482" max="9482" width="11.42578125" style="4" customWidth="1"/>
    <col min="9483" max="9483" width="10.5703125" style="4" customWidth="1"/>
    <col min="9484" max="9485" width="12.140625" style="4" customWidth="1"/>
    <col min="9486" max="9727" width="8.85546875" style="4"/>
    <col min="9728" max="9728" width="3.85546875" style="4" customWidth="1"/>
    <col min="9729" max="9729" width="17.140625" style="4" customWidth="1"/>
    <col min="9730" max="9730" width="11.85546875" style="4" customWidth="1"/>
    <col min="9731" max="9731" width="12.5703125" style="4" customWidth="1"/>
    <col min="9732" max="9732" width="11.42578125" style="4" customWidth="1"/>
    <col min="9733" max="9733" width="13" style="4" customWidth="1"/>
    <col min="9734" max="9734" width="10.42578125" style="4" customWidth="1"/>
    <col min="9735" max="9735" width="11.42578125" style="4" customWidth="1"/>
    <col min="9736" max="9737" width="10.28515625" style="4" customWidth="1"/>
    <col min="9738" max="9738" width="11.42578125" style="4" customWidth="1"/>
    <col min="9739" max="9739" width="10.5703125" style="4" customWidth="1"/>
    <col min="9740" max="9741" width="12.140625" style="4" customWidth="1"/>
    <col min="9742" max="9983" width="8.85546875" style="4"/>
    <col min="9984" max="9984" width="3.85546875" style="4" customWidth="1"/>
    <col min="9985" max="9985" width="17.140625" style="4" customWidth="1"/>
    <col min="9986" max="9986" width="11.85546875" style="4" customWidth="1"/>
    <col min="9987" max="9987" width="12.5703125" style="4" customWidth="1"/>
    <col min="9988" max="9988" width="11.42578125" style="4" customWidth="1"/>
    <col min="9989" max="9989" width="13" style="4" customWidth="1"/>
    <col min="9990" max="9990" width="10.42578125" style="4" customWidth="1"/>
    <col min="9991" max="9991" width="11.42578125" style="4" customWidth="1"/>
    <col min="9992" max="9993" width="10.28515625" style="4" customWidth="1"/>
    <col min="9994" max="9994" width="11.42578125" style="4" customWidth="1"/>
    <col min="9995" max="9995" width="10.5703125" style="4" customWidth="1"/>
    <col min="9996" max="9997" width="12.140625" style="4" customWidth="1"/>
    <col min="9998" max="10239" width="8.85546875" style="4"/>
    <col min="10240" max="10240" width="3.85546875" style="4" customWidth="1"/>
    <col min="10241" max="10241" width="17.140625" style="4" customWidth="1"/>
    <col min="10242" max="10242" width="11.85546875" style="4" customWidth="1"/>
    <col min="10243" max="10243" width="12.5703125" style="4" customWidth="1"/>
    <col min="10244" max="10244" width="11.42578125" style="4" customWidth="1"/>
    <col min="10245" max="10245" width="13" style="4" customWidth="1"/>
    <col min="10246" max="10246" width="10.42578125" style="4" customWidth="1"/>
    <col min="10247" max="10247" width="11.42578125" style="4" customWidth="1"/>
    <col min="10248" max="10249" width="10.28515625" style="4" customWidth="1"/>
    <col min="10250" max="10250" width="11.42578125" style="4" customWidth="1"/>
    <col min="10251" max="10251" width="10.5703125" style="4" customWidth="1"/>
    <col min="10252" max="10253" width="12.140625" style="4" customWidth="1"/>
    <col min="10254" max="10495" width="8.85546875" style="4"/>
    <col min="10496" max="10496" width="3.85546875" style="4" customWidth="1"/>
    <col min="10497" max="10497" width="17.140625" style="4" customWidth="1"/>
    <col min="10498" max="10498" width="11.85546875" style="4" customWidth="1"/>
    <col min="10499" max="10499" width="12.5703125" style="4" customWidth="1"/>
    <col min="10500" max="10500" width="11.42578125" style="4" customWidth="1"/>
    <col min="10501" max="10501" width="13" style="4" customWidth="1"/>
    <col min="10502" max="10502" width="10.42578125" style="4" customWidth="1"/>
    <col min="10503" max="10503" width="11.42578125" style="4" customWidth="1"/>
    <col min="10504" max="10505" width="10.28515625" style="4" customWidth="1"/>
    <col min="10506" max="10506" width="11.42578125" style="4" customWidth="1"/>
    <col min="10507" max="10507" width="10.5703125" style="4" customWidth="1"/>
    <col min="10508" max="10509" width="12.140625" style="4" customWidth="1"/>
    <col min="10510" max="10751" width="8.85546875" style="4"/>
    <col min="10752" max="10752" width="3.85546875" style="4" customWidth="1"/>
    <col min="10753" max="10753" width="17.140625" style="4" customWidth="1"/>
    <col min="10754" max="10754" width="11.85546875" style="4" customWidth="1"/>
    <col min="10755" max="10755" width="12.5703125" style="4" customWidth="1"/>
    <col min="10756" max="10756" width="11.42578125" style="4" customWidth="1"/>
    <col min="10757" max="10757" width="13" style="4" customWidth="1"/>
    <col min="10758" max="10758" width="10.42578125" style="4" customWidth="1"/>
    <col min="10759" max="10759" width="11.42578125" style="4" customWidth="1"/>
    <col min="10760" max="10761" width="10.28515625" style="4" customWidth="1"/>
    <col min="10762" max="10762" width="11.42578125" style="4" customWidth="1"/>
    <col min="10763" max="10763" width="10.5703125" style="4" customWidth="1"/>
    <col min="10764" max="10765" width="12.140625" style="4" customWidth="1"/>
    <col min="10766" max="11007" width="8.85546875" style="4"/>
    <col min="11008" max="11008" width="3.85546875" style="4" customWidth="1"/>
    <col min="11009" max="11009" width="17.140625" style="4" customWidth="1"/>
    <col min="11010" max="11010" width="11.85546875" style="4" customWidth="1"/>
    <col min="11011" max="11011" width="12.5703125" style="4" customWidth="1"/>
    <col min="11012" max="11012" width="11.42578125" style="4" customWidth="1"/>
    <col min="11013" max="11013" width="13" style="4" customWidth="1"/>
    <col min="11014" max="11014" width="10.42578125" style="4" customWidth="1"/>
    <col min="11015" max="11015" width="11.42578125" style="4" customWidth="1"/>
    <col min="11016" max="11017" width="10.28515625" style="4" customWidth="1"/>
    <col min="11018" max="11018" width="11.42578125" style="4" customWidth="1"/>
    <col min="11019" max="11019" width="10.5703125" style="4" customWidth="1"/>
    <col min="11020" max="11021" width="12.140625" style="4" customWidth="1"/>
    <col min="11022" max="11263" width="8.85546875" style="4"/>
    <col min="11264" max="11264" width="3.85546875" style="4" customWidth="1"/>
    <col min="11265" max="11265" width="17.140625" style="4" customWidth="1"/>
    <col min="11266" max="11266" width="11.85546875" style="4" customWidth="1"/>
    <col min="11267" max="11267" width="12.5703125" style="4" customWidth="1"/>
    <col min="11268" max="11268" width="11.42578125" style="4" customWidth="1"/>
    <col min="11269" max="11269" width="13" style="4" customWidth="1"/>
    <col min="11270" max="11270" width="10.42578125" style="4" customWidth="1"/>
    <col min="11271" max="11271" width="11.42578125" style="4" customWidth="1"/>
    <col min="11272" max="11273" width="10.28515625" style="4" customWidth="1"/>
    <col min="11274" max="11274" width="11.42578125" style="4" customWidth="1"/>
    <col min="11275" max="11275" width="10.5703125" style="4" customWidth="1"/>
    <col min="11276" max="11277" width="12.140625" style="4" customWidth="1"/>
    <col min="11278" max="11519" width="8.85546875" style="4"/>
    <col min="11520" max="11520" width="3.85546875" style="4" customWidth="1"/>
    <col min="11521" max="11521" width="17.140625" style="4" customWidth="1"/>
    <col min="11522" max="11522" width="11.85546875" style="4" customWidth="1"/>
    <col min="11523" max="11523" width="12.5703125" style="4" customWidth="1"/>
    <col min="11524" max="11524" width="11.42578125" style="4" customWidth="1"/>
    <col min="11525" max="11525" width="13" style="4" customWidth="1"/>
    <col min="11526" max="11526" width="10.42578125" style="4" customWidth="1"/>
    <col min="11527" max="11527" width="11.42578125" style="4" customWidth="1"/>
    <col min="11528" max="11529" width="10.28515625" style="4" customWidth="1"/>
    <col min="11530" max="11530" width="11.42578125" style="4" customWidth="1"/>
    <col min="11531" max="11531" width="10.5703125" style="4" customWidth="1"/>
    <col min="11532" max="11533" width="12.140625" style="4" customWidth="1"/>
    <col min="11534" max="11775" width="8.85546875" style="4"/>
    <col min="11776" max="11776" width="3.85546875" style="4" customWidth="1"/>
    <col min="11777" max="11777" width="17.140625" style="4" customWidth="1"/>
    <col min="11778" max="11778" width="11.85546875" style="4" customWidth="1"/>
    <col min="11779" max="11779" width="12.5703125" style="4" customWidth="1"/>
    <col min="11780" max="11780" width="11.42578125" style="4" customWidth="1"/>
    <col min="11781" max="11781" width="13" style="4" customWidth="1"/>
    <col min="11782" max="11782" width="10.42578125" style="4" customWidth="1"/>
    <col min="11783" max="11783" width="11.42578125" style="4" customWidth="1"/>
    <col min="11784" max="11785" width="10.28515625" style="4" customWidth="1"/>
    <col min="11786" max="11786" width="11.42578125" style="4" customWidth="1"/>
    <col min="11787" max="11787" width="10.5703125" style="4" customWidth="1"/>
    <col min="11788" max="11789" width="12.140625" style="4" customWidth="1"/>
    <col min="11790" max="12031" width="8.85546875" style="4"/>
    <col min="12032" max="12032" width="3.85546875" style="4" customWidth="1"/>
    <col min="12033" max="12033" width="17.140625" style="4" customWidth="1"/>
    <col min="12034" max="12034" width="11.85546875" style="4" customWidth="1"/>
    <col min="12035" max="12035" width="12.5703125" style="4" customWidth="1"/>
    <col min="12036" max="12036" width="11.42578125" style="4" customWidth="1"/>
    <col min="12037" max="12037" width="13" style="4" customWidth="1"/>
    <col min="12038" max="12038" width="10.42578125" style="4" customWidth="1"/>
    <col min="12039" max="12039" width="11.42578125" style="4" customWidth="1"/>
    <col min="12040" max="12041" width="10.28515625" style="4" customWidth="1"/>
    <col min="12042" max="12042" width="11.42578125" style="4" customWidth="1"/>
    <col min="12043" max="12043" width="10.5703125" style="4" customWidth="1"/>
    <col min="12044" max="12045" width="12.140625" style="4" customWidth="1"/>
    <col min="12046" max="12287" width="8.85546875" style="4"/>
    <col min="12288" max="12288" width="3.85546875" style="4" customWidth="1"/>
    <col min="12289" max="12289" width="17.140625" style="4" customWidth="1"/>
    <col min="12290" max="12290" width="11.85546875" style="4" customWidth="1"/>
    <col min="12291" max="12291" width="12.5703125" style="4" customWidth="1"/>
    <col min="12292" max="12292" width="11.42578125" style="4" customWidth="1"/>
    <col min="12293" max="12293" width="13" style="4" customWidth="1"/>
    <col min="12294" max="12294" width="10.42578125" style="4" customWidth="1"/>
    <col min="12295" max="12295" width="11.42578125" style="4" customWidth="1"/>
    <col min="12296" max="12297" width="10.28515625" style="4" customWidth="1"/>
    <col min="12298" max="12298" width="11.42578125" style="4" customWidth="1"/>
    <col min="12299" max="12299" width="10.5703125" style="4" customWidth="1"/>
    <col min="12300" max="12301" width="12.140625" style="4" customWidth="1"/>
    <col min="12302" max="12543" width="8.85546875" style="4"/>
    <col min="12544" max="12544" width="3.85546875" style="4" customWidth="1"/>
    <col min="12545" max="12545" width="17.140625" style="4" customWidth="1"/>
    <col min="12546" max="12546" width="11.85546875" style="4" customWidth="1"/>
    <col min="12547" max="12547" width="12.5703125" style="4" customWidth="1"/>
    <col min="12548" max="12548" width="11.42578125" style="4" customWidth="1"/>
    <col min="12549" max="12549" width="13" style="4" customWidth="1"/>
    <col min="12550" max="12550" width="10.42578125" style="4" customWidth="1"/>
    <col min="12551" max="12551" width="11.42578125" style="4" customWidth="1"/>
    <col min="12552" max="12553" width="10.28515625" style="4" customWidth="1"/>
    <col min="12554" max="12554" width="11.42578125" style="4" customWidth="1"/>
    <col min="12555" max="12555" width="10.5703125" style="4" customWidth="1"/>
    <col min="12556" max="12557" width="12.140625" style="4" customWidth="1"/>
    <col min="12558" max="12799" width="8.85546875" style="4"/>
    <col min="12800" max="12800" width="3.85546875" style="4" customWidth="1"/>
    <col min="12801" max="12801" width="17.140625" style="4" customWidth="1"/>
    <col min="12802" max="12802" width="11.85546875" style="4" customWidth="1"/>
    <col min="12803" max="12803" width="12.5703125" style="4" customWidth="1"/>
    <col min="12804" max="12804" width="11.42578125" style="4" customWidth="1"/>
    <col min="12805" max="12805" width="13" style="4" customWidth="1"/>
    <col min="12806" max="12806" width="10.42578125" style="4" customWidth="1"/>
    <col min="12807" max="12807" width="11.42578125" style="4" customWidth="1"/>
    <col min="12808" max="12809" width="10.28515625" style="4" customWidth="1"/>
    <col min="12810" max="12810" width="11.42578125" style="4" customWidth="1"/>
    <col min="12811" max="12811" width="10.5703125" style="4" customWidth="1"/>
    <col min="12812" max="12813" width="12.140625" style="4" customWidth="1"/>
    <col min="12814" max="13055" width="8.85546875" style="4"/>
    <col min="13056" max="13056" width="3.85546875" style="4" customWidth="1"/>
    <col min="13057" max="13057" width="17.140625" style="4" customWidth="1"/>
    <col min="13058" max="13058" width="11.85546875" style="4" customWidth="1"/>
    <col min="13059" max="13059" width="12.5703125" style="4" customWidth="1"/>
    <col min="13060" max="13060" width="11.42578125" style="4" customWidth="1"/>
    <col min="13061" max="13061" width="13" style="4" customWidth="1"/>
    <col min="13062" max="13062" width="10.42578125" style="4" customWidth="1"/>
    <col min="13063" max="13063" width="11.42578125" style="4" customWidth="1"/>
    <col min="13064" max="13065" width="10.28515625" style="4" customWidth="1"/>
    <col min="13066" max="13066" width="11.42578125" style="4" customWidth="1"/>
    <col min="13067" max="13067" width="10.5703125" style="4" customWidth="1"/>
    <col min="13068" max="13069" width="12.140625" style="4" customWidth="1"/>
    <col min="13070" max="13311" width="8.85546875" style="4"/>
    <col min="13312" max="13312" width="3.85546875" style="4" customWidth="1"/>
    <col min="13313" max="13313" width="17.140625" style="4" customWidth="1"/>
    <col min="13314" max="13314" width="11.85546875" style="4" customWidth="1"/>
    <col min="13315" max="13315" width="12.5703125" style="4" customWidth="1"/>
    <col min="13316" max="13316" width="11.42578125" style="4" customWidth="1"/>
    <col min="13317" max="13317" width="13" style="4" customWidth="1"/>
    <col min="13318" max="13318" width="10.42578125" style="4" customWidth="1"/>
    <col min="13319" max="13319" width="11.42578125" style="4" customWidth="1"/>
    <col min="13320" max="13321" width="10.28515625" style="4" customWidth="1"/>
    <col min="13322" max="13322" width="11.42578125" style="4" customWidth="1"/>
    <col min="13323" max="13323" width="10.5703125" style="4" customWidth="1"/>
    <col min="13324" max="13325" width="12.140625" style="4" customWidth="1"/>
    <col min="13326" max="13567" width="8.85546875" style="4"/>
    <col min="13568" max="13568" width="3.85546875" style="4" customWidth="1"/>
    <col min="13569" max="13569" width="17.140625" style="4" customWidth="1"/>
    <col min="13570" max="13570" width="11.85546875" style="4" customWidth="1"/>
    <col min="13571" max="13571" width="12.5703125" style="4" customWidth="1"/>
    <col min="13572" max="13572" width="11.42578125" style="4" customWidth="1"/>
    <col min="13573" max="13573" width="13" style="4" customWidth="1"/>
    <col min="13574" max="13574" width="10.42578125" style="4" customWidth="1"/>
    <col min="13575" max="13575" width="11.42578125" style="4" customWidth="1"/>
    <col min="13576" max="13577" width="10.28515625" style="4" customWidth="1"/>
    <col min="13578" max="13578" width="11.42578125" style="4" customWidth="1"/>
    <col min="13579" max="13579" width="10.5703125" style="4" customWidth="1"/>
    <col min="13580" max="13581" width="12.140625" style="4" customWidth="1"/>
    <col min="13582" max="13823" width="8.85546875" style="4"/>
    <col min="13824" max="13824" width="3.85546875" style="4" customWidth="1"/>
    <col min="13825" max="13825" width="17.140625" style="4" customWidth="1"/>
    <col min="13826" max="13826" width="11.85546875" style="4" customWidth="1"/>
    <col min="13827" max="13827" width="12.5703125" style="4" customWidth="1"/>
    <col min="13828" max="13828" width="11.42578125" style="4" customWidth="1"/>
    <col min="13829" max="13829" width="13" style="4" customWidth="1"/>
    <col min="13830" max="13830" width="10.42578125" style="4" customWidth="1"/>
    <col min="13831" max="13831" width="11.42578125" style="4" customWidth="1"/>
    <col min="13832" max="13833" width="10.28515625" style="4" customWidth="1"/>
    <col min="13834" max="13834" width="11.42578125" style="4" customWidth="1"/>
    <col min="13835" max="13835" width="10.5703125" style="4" customWidth="1"/>
    <col min="13836" max="13837" width="12.140625" style="4" customWidth="1"/>
    <col min="13838" max="14079" width="8.85546875" style="4"/>
    <col min="14080" max="14080" width="3.85546875" style="4" customWidth="1"/>
    <col min="14081" max="14081" width="17.140625" style="4" customWidth="1"/>
    <col min="14082" max="14082" width="11.85546875" style="4" customWidth="1"/>
    <col min="14083" max="14083" width="12.5703125" style="4" customWidth="1"/>
    <col min="14084" max="14084" width="11.42578125" style="4" customWidth="1"/>
    <col min="14085" max="14085" width="13" style="4" customWidth="1"/>
    <col min="14086" max="14086" width="10.42578125" style="4" customWidth="1"/>
    <col min="14087" max="14087" width="11.42578125" style="4" customWidth="1"/>
    <col min="14088" max="14089" width="10.28515625" style="4" customWidth="1"/>
    <col min="14090" max="14090" width="11.42578125" style="4" customWidth="1"/>
    <col min="14091" max="14091" width="10.5703125" style="4" customWidth="1"/>
    <col min="14092" max="14093" width="12.140625" style="4" customWidth="1"/>
    <col min="14094" max="14335" width="8.85546875" style="4"/>
    <col min="14336" max="14336" width="3.85546875" style="4" customWidth="1"/>
    <col min="14337" max="14337" width="17.140625" style="4" customWidth="1"/>
    <col min="14338" max="14338" width="11.85546875" style="4" customWidth="1"/>
    <col min="14339" max="14339" width="12.5703125" style="4" customWidth="1"/>
    <col min="14340" max="14340" width="11.42578125" style="4" customWidth="1"/>
    <col min="14341" max="14341" width="13" style="4" customWidth="1"/>
    <col min="14342" max="14342" width="10.42578125" style="4" customWidth="1"/>
    <col min="14343" max="14343" width="11.42578125" style="4" customWidth="1"/>
    <col min="14344" max="14345" width="10.28515625" style="4" customWidth="1"/>
    <col min="14346" max="14346" width="11.42578125" style="4" customWidth="1"/>
    <col min="14347" max="14347" width="10.5703125" style="4" customWidth="1"/>
    <col min="14348" max="14349" width="12.140625" style="4" customWidth="1"/>
    <col min="14350" max="14591" width="8.85546875" style="4"/>
    <col min="14592" max="14592" width="3.85546875" style="4" customWidth="1"/>
    <col min="14593" max="14593" width="17.140625" style="4" customWidth="1"/>
    <col min="14594" max="14594" width="11.85546875" style="4" customWidth="1"/>
    <col min="14595" max="14595" width="12.5703125" style="4" customWidth="1"/>
    <col min="14596" max="14596" width="11.42578125" style="4" customWidth="1"/>
    <col min="14597" max="14597" width="13" style="4" customWidth="1"/>
    <col min="14598" max="14598" width="10.42578125" style="4" customWidth="1"/>
    <col min="14599" max="14599" width="11.42578125" style="4" customWidth="1"/>
    <col min="14600" max="14601" width="10.28515625" style="4" customWidth="1"/>
    <col min="14602" max="14602" width="11.42578125" style="4" customWidth="1"/>
    <col min="14603" max="14603" width="10.5703125" style="4" customWidth="1"/>
    <col min="14604" max="14605" width="12.140625" style="4" customWidth="1"/>
    <col min="14606" max="14847" width="8.85546875" style="4"/>
    <col min="14848" max="14848" width="3.85546875" style="4" customWidth="1"/>
    <col min="14849" max="14849" width="17.140625" style="4" customWidth="1"/>
    <col min="14850" max="14850" width="11.85546875" style="4" customWidth="1"/>
    <col min="14851" max="14851" width="12.5703125" style="4" customWidth="1"/>
    <col min="14852" max="14852" width="11.42578125" style="4" customWidth="1"/>
    <col min="14853" max="14853" width="13" style="4" customWidth="1"/>
    <col min="14854" max="14854" width="10.42578125" style="4" customWidth="1"/>
    <col min="14855" max="14855" width="11.42578125" style="4" customWidth="1"/>
    <col min="14856" max="14857" width="10.28515625" style="4" customWidth="1"/>
    <col min="14858" max="14858" width="11.42578125" style="4" customWidth="1"/>
    <col min="14859" max="14859" width="10.5703125" style="4" customWidth="1"/>
    <col min="14860" max="14861" width="12.140625" style="4" customWidth="1"/>
    <col min="14862" max="15103" width="8.85546875" style="4"/>
    <col min="15104" max="15104" width="3.85546875" style="4" customWidth="1"/>
    <col min="15105" max="15105" width="17.140625" style="4" customWidth="1"/>
    <col min="15106" max="15106" width="11.85546875" style="4" customWidth="1"/>
    <col min="15107" max="15107" width="12.5703125" style="4" customWidth="1"/>
    <col min="15108" max="15108" width="11.42578125" style="4" customWidth="1"/>
    <col min="15109" max="15109" width="13" style="4" customWidth="1"/>
    <col min="15110" max="15110" width="10.42578125" style="4" customWidth="1"/>
    <col min="15111" max="15111" width="11.42578125" style="4" customWidth="1"/>
    <col min="15112" max="15113" width="10.28515625" style="4" customWidth="1"/>
    <col min="15114" max="15114" width="11.42578125" style="4" customWidth="1"/>
    <col min="15115" max="15115" width="10.5703125" style="4" customWidth="1"/>
    <col min="15116" max="15117" width="12.140625" style="4" customWidth="1"/>
    <col min="15118" max="15359" width="8.85546875" style="4"/>
    <col min="15360" max="15360" width="3.85546875" style="4" customWidth="1"/>
    <col min="15361" max="15361" width="17.140625" style="4" customWidth="1"/>
    <col min="15362" max="15362" width="11.85546875" style="4" customWidth="1"/>
    <col min="15363" max="15363" width="12.5703125" style="4" customWidth="1"/>
    <col min="15364" max="15364" width="11.42578125" style="4" customWidth="1"/>
    <col min="15365" max="15365" width="13" style="4" customWidth="1"/>
    <col min="15366" max="15366" width="10.42578125" style="4" customWidth="1"/>
    <col min="15367" max="15367" width="11.42578125" style="4" customWidth="1"/>
    <col min="15368" max="15369" width="10.28515625" style="4" customWidth="1"/>
    <col min="15370" max="15370" width="11.42578125" style="4" customWidth="1"/>
    <col min="15371" max="15371" width="10.5703125" style="4" customWidth="1"/>
    <col min="15372" max="15373" width="12.140625" style="4" customWidth="1"/>
    <col min="15374" max="15615" width="8.85546875" style="4"/>
    <col min="15616" max="15616" width="3.85546875" style="4" customWidth="1"/>
    <col min="15617" max="15617" width="17.140625" style="4" customWidth="1"/>
    <col min="15618" max="15618" width="11.85546875" style="4" customWidth="1"/>
    <col min="15619" max="15619" width="12.5703125" style="4" customWidth="1"/>
    <col min="15620" max="15620" width="11.42578125" style="4" customWidth="1"/>
    <col min="15621" max="15621" width="13" style="4" customWidth="1"/>
    <col min="15622" max="15622" width="10.42578125" style="4" customWidth="1"/>
    <col min="15623" max="15623" width="11.42578125" style="4" customWidth="1"/>
    <col min="15624" max="15625" width="10.28515625" style="4" customWidth="1"/>
    <col min="15626" max="15626" width="11.42578125" style="4" customWidth="1"/>
    <col min="15627" max="15627" width="10.5703125" style="4" customWidth="1"/>
    <col min="15628" max="15629" width="12.140625" style="4" customWidth="1"/>
    <col min="15630" max="15871" width="8.85546875" style="4"/>
    <col min="15872" max="15872" width="3.85546875" style="4" customWidth="1"/>
    <col min="15873" max="15873" width="17.140625" style="4" customWidth="1"/>
    <col min="15874" max="15874" width="11.85546875" style="4" customWidth="1"/>
    <col min="15875" max="15875" width="12.5703125" style="4" customWidth="1"/>
    <col min="15876" max="15876" width="11.42578125" style="4" customWidth="1"/>
    <col min="15877" max="15877" width="13" style="4" customWidth="1"/>
    <col min="15878" max="15878" width="10.42578125" style="4" customWidth="1"/>
    <col min="15879" max="15879" width="11.42578125" style="4" customWidth="1"/>
    <col min="15880" max="15881" width="10.28515625" style="4" customWidth="1"/>
    <col min="15882" max="15882" width="11.42578125" style="4" customWidth="1"/>
    <col min="15883" max="15883" width="10.5703125" style="4" customWidth="1"/>
    <col min="15884" max="15885" width="12.140625" style="4" customWidth="1"/>
    <col min="15886" max="16127" width="8.85546875" style="4"/>
    <col min="16128" max="16128" width="3.85546875" style="4" customWidth="1"/>
    <col min="16129" max="16129" width="17.140625" style="4" customWidth="1"/>
    <col min="16130" max="16130" width="11.85546875" style="4" customWidth="1"/>
    <col min="16131" max="16131" width="12.5703125" style="4" customWidth="1"/>
    <col min="16132" max="16132" width="11.42578125" style="4" customWidth="1"/>
    <col min="16133" max="16133" width="13" style="4" customWidth="1"/>
    <col min="16134" max="16134" width="10.42578125" style="4" customWidth="1"/>
    <col min="16135" max="16135" width="11.42578125" style="4" customWidth="1"/>
    <col min="16136" max="16137" width="10.28515625" style="4" customWidth="1"/>
    <col min="16138" max="16138" width="11.42578125" style="4" customWidth="1"/>
    <col min="16139" max="16139" width="10.5703125" style="4" customWidth="1"/>
    <col min="16140" max="16141" width="12.140625" style="4" customWidth="1"/>
    <col min="16142" max="16384" width="8.85546875" style="4"/>
  </cols>
  <sheetData>
    <row r="2" spans="1:16" ht="15.75" customHeight="1" x14ac:dyDescent="0.25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6" ht="11.45" customHeight="1" x14ac:dyDescent="0.25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6" s="8" customFormat="1" ht="15.75" x14ac:dyDescent="0.25">
      <c r="A4" s="1"/>
      <c r="B4" s="5"/>
      <c r="C4" s="6"/>
      <c r="D4" s="7"/>
      <c r="E4" s="6"/>
      <c r="F4" s="6"/>
      <c r="G4" s="6"/>
      <c r="H4" s="6"/>
      <c r="I4" s="6"/>
      <c r="J4" s="6"/>
      <c r="K4" s="6"/>
      <c r="L4" s="2"/>
      <c r="M4" s="2"/>
      <c r="N4" s="2"/>
    </row>
    <row r="5" spans="1:16" ht="17.25" customHeight="1" x14ac:dyDescent="0.25">
      <c r="A5" s="1"/>
      <c r="B5" s="29" t="s">
        <v>160</v>
      </c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</row>
    <row r="6" spans="1:16" hidden="1" x14ac:dyDescent="0.25">
      <c r="A6" s="9"/>
      <c r="B6" s="9"/>
      <c r="C6" s="9"/>
      <c r="D6" s="10"/>
      <c r="E6" s="9"/>
      <c r="F6" s="9"/>
      <c r="G6" s="9"/>
      <c r="H6" s="9"/>
      <c r="I6" s="9"/>
      <c r="J6" s="9"/>
      <c r="K6" s="9"/>
      <c r="L6" s="9"/>
      <c r="M6" s="9"/>
      <c r="N6" s="9"/>
    </row>
    <row r="7" spans="1:16" x14ac:dyDescent="0.25">
      <c r="A7" s="9"/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</row>
    <row r="8" spans="1:16" ht="63" customHeight="1" x14ac:dyDescent="0.25">
      <c r="A8" s="11" t="s">
        <v>1</v>
      </c>
      <c r="B8" s="11" t="s">
        <v>2</v>
      </c>
      <c r="C8" s="12" t="s">
        <v>3</v>
      </c>
      <c r="D8" s="13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177</v>
      </c>
      <c r="J8" s="12" t="s">
        <v>9</v>
      </c>
      <c r="K8" s="12" t="s">
        <v>178</v>
      </c>
      <c r="L8" s="12" t="s">
        <v>10</v>
      </c>
      <c r="M8" s="12" t="s">
        <v>144</v>
      </c>
      <c r="N8" s="12" t="s">
        <v>11</v>
      </c>
    </row>
    <row r="9" spans="1:16" ht="15.75" x14ac:dyDescent="0.25">
      <c r="A9" s="14">
        <v>1</v>
      </c>
      <c r="B9" s="14" t="s">
        <v>22</v>
      </c>
      <c r="C9" s="15">
        <v>0</v>
      </c>
      <c r="D9" s="15">
        <v>0</v>
      </c>
      <c r="E9" s="15">
        <v>75250</v>
      </c>
      <c r="F9" s="15">
        <v>0</v>
      </c>
      <c r="G9" s="15">
        <v>0</v>
      </c>
      <c r="H9" s="15">
        <v>0</v>
      </c>
      <c r="I9" s="15">
        <v>0</v>
      </c>
      <c r="J9" s="15">
        <v>0</v>
      </c>
      <c r="K9" s="15">
        <v>0</v>
      </c>
      <c r="L9" s="15"/>
      <c r="M9" s="15"/>
      <c r="N9" s="15">
        <v>75250</v>
      </c>
    </row>
    <row r="10" spans="1:16" ht="15.75" x14ac:dyDescent="0.25">
      <c r="A10" s="14">
        <v>2</v>
      </c>
      <c r="B10" s="14" t="s">
        <v>23</v>
      </c>
      <c r="C10" s="15">
        <v>40000</v>
      </c>
      <c r="D10" s="15">
        <v>17000</v>
      </c>
      <c r="E10" s="15">
        <v>75250</v>
      </c>
      <c r="F10" s="15">
        <v>12000</v>
      </c>
      <c r="G10" s="15">
        <v>1800</v>
      </c>
      <c r="H10" s="15">
        <v>10200</v>
      </c>
      <c r="I10" s="15"/>
      <c r="J10" s="15">
        <v>0</v>
      </c>
      <c r="K10" s="15">
        <v>0</v>
      </c>
      <c r="L10" s="15"/>
      <c r="M10" s="15"/>
      <c r="N10" s="15">
        <v>142450</v>
      </c>
    </row>
    <row r="11" spans="1:16" ht="15.75" x14ac:dyDescent="0.25">
      <c r="A11" s="14">
        <v>3</v>
      </c>
      <c r="B11" s="14" t="s">
        <v>24</v>
      </c>
      <c r="C11" s="15">
        <v>0</v>
      </c>
      <c r="D11" s="15">
        <v>0</v>
      </c>
      <c r="E11" s="15">
        <v>0</v>
      </c>
      <c r="F11" s="15">
        <v>0</v>
      </c>
      <c r="G11" s="15">
        <v>0</v>
      </c>
      <c r="H11" s="15">
        <v>0</v>
      </c>
      <c r="I11" s="15"/>
      <c r="J11" s="15">
        <v>0</v>
      </c>
      <c r="K11" s="15">
        <v>0</v>
      </c>
      <c r="L11" s="15"/>
      <c r="M11" s="15"/>
      <c r="N11" s="15">
        <v>0</v>
      </c>
    </row>
    <row r="12" spans="1:16" ht="15.75" x14ac:dyDescent="0.25">
      <c r="A12" s="14">
        <v>4</v>
      </c>
      <c r="B12" s="14" t="s">
        <v>25</v>
      </c>
      <c r="C12" s="15">
        <v>0</v>
      </c>
      <c r="D12" s="15">
        <v>0</v>
      </c>
      <c r="E12" s="15">
        <v>0</v>
      </c>
      <c r="F12" s="15">
        <v>0</v>
      </c>
      <c r="G12" s="15">
        <v>0</v>
      </c>
      <c r="H12" s="15">
        <v>0</v>
      </c>
      <c r="I12" s="15"/>
      <c r="J12" s="15">
        <v>0</v>
      </c>
      <c r="K12" s="15">
        <v>0</v>
      </c>
      <c r="L12" s="15"/>
      <c r="M12" s="15"/>
      <c r="N12" s="15">
        <v>0</v>
      </c>
    </row>
    <row r="13" spans="1:16" ht="15.75" x14ac:dyDescent="0.25">
      <c r="A13" s="14">
        <v>5</v>
      </c>
      <c r="B13" s="14" t="s">
        <v>26</v>
      </c>
      <c r="C13" s="15">
        <v>33702</v>
      </c>
      <c r="D13" s="15">
        <v>17000</v>
      </c>
      <c r="E13" s="15">
        <v>37625</v>
      </c>
      <c r="F13" s="15">
        <v>8000</v>
      </c>
      <c r="G13" s="15">
        <v>1200</v>
      </c>
      <c r="H13" s="15">
        <v>6800</v>
      </c>
      <c r="I13" s="15"/>
      <c r="J13" s="15">
        <v>0</v>
      </c>
      <c r="K13" s="15">
        <v>0</v>
      </c>
      <c r="L13" s="15"/>
      <c r="M13" s="15"/>
      <c r="N13" s="15">
        <v>95127</v>
      </c>
    </row>
    <row r="14" spans="1:16" ht="15.75" x14ac:dyDescent="0.25">
      <c r="A14" s="14">
        <v>6</v>
      </c>
      <c r="B14" s="14" t="s">
        <v>27</v>
      </c>
      <c r="C14" s="15">
        <v>40000</v>
      </c>
      <c r="D14" s="15">
        <v>17000</v>
      </c>
      <c r="E14" s="15">
        <v>75250</v>
      </c>
      <c r="F14" s="15">
        <v>22000</v>
      </c>
      <c r="G14" s="15">
        <v>3300</v>
      </c>
      <c r="H14" s="15">
        <v>18700</v>
      </c>
      <c r="I14" s="15"/>
      <c r="J14" s="15">
        <v>0</v>
      </c>
      <c r="K14" s="15">
        <v>0</v>
      </c>
      <c r="L14" s="15"/>
      <c r="M14" s="15"/>
      <c r="N14" s="15">
        <v>150950</v>
      </c>
    </row>
    <row r="15" spans="1:16" ht="15.75" x14ac:dyDescent="0.25">
      <c r="A15" s="14">
        <v>7</v>
      </c>
      <c r="B15" s="14" t="s">
        <v>28</v>
      </c>
      <c r="C15" s="15">
        <v>40000</v>
      </c>
      <c r="D15" s="15">
        <v>17000</v>
      </c>
      <c r="E15" s="15">
        <v>75250</v>
      </c>
      <c r="F15" s="15">
        <v>18000</v>
      </c>
      <c r="G15" s="15">
        <v>2700</v>
      </c>
      <c r="H15" s="15">
        <v>15300</v>
      </c>
      <c r="I15" s="15"/>
      <c r="J15" s="15">
        <v>0</v>
      </c>
      <c r="K15" s="15">
        <v>0</v>
      </c>
      <c r="L15" s="15"/>
      <c r="M15" s="15"/>
      <c r="N15" s="15">
        <v>147550</v>
      </c>
    </row>
    <row r="16" spans="1:16" ht="15.75" x14ac:dyDescent="0.25">
      <c r="A16" s="14">
        <v>8</v>
      </c>
      <c r="B16" s="14" t="s">
        <v>29</v>
      </c>
      <c r="C16" s="15">
        <v>40000</v>
      </c>
      <c r="D16" s="15">
        <v>17000</v>
      </c>
      <c r="E16" s="15">
        <v>75250</v>
      </c>
      <c r="F16" s="15">
        <v>16000</v>
      </c>
      <c r="G16" s="15">
        <v>2400</v>
      </c>
      <c r="H16" s="15">
        <v>13600</v>
      </c>
      <c r="I16" s="15"/>
      <c r="J16" s="15">
        <v>0</v>
      </c>
      <c r="K16" s="15">
        <v>0</v>
      </c>
      <c r="L16" s="15"/>
      <c r="M16" s="15"/>
      <c r="N16" s="15">
        <v>145850</v>
      </c>
    </row>
    <row r="17" spans="1:14" ht="15.75" x14ac:dyDescent="0.25">
      <c r="A17" s="14">
        <v>9</v>
      </c>
      <c r="B17" s="14" t="s">
        <v>30</v>
      </c>
      <c r="C17" s="15">
        <v>40000</v>
      </c>
      <c r="D17" s="15">
        <v>17000</v>
      </c>
      <c r="E17" s="15">
        <v>37625</v>
      </c>
      <c r="F17" s="15">
        <v>18000</v>
      </c>
      <c r="G17" s="15">
        <v>2700</v>
      </c>
      <c r="H17" s="15">
        <v>15300</v>
      </c>
      <c r="I17" s="15"/>
      <c r="J17" s="15">
        <v>0</v>
      </c>
      <c r="K17" s="15">
        <v>0</v>
      </c>
      <c r="L17" s="15"/>
      <c r="M17" s="15"/>
      <c r="N17" s="15">
        <v>109925</v>
      </c>
    </row>
    <row r="18" spans="1:14" ht="15.75" x14ac:dyDescent="0.25">
      <c r="A18" s="14">
        <v>10</v>
      </c>
      <c r="B18" s="14" t="s">
        <v>31</v>
      </c>
      <c r="C18" s="15">
        <v>30016</v>
      </c>
      <c r="D18" s="15">
        <v>17000</v>
      </c>
      <c r="E18" s="15">
        <v>37625</v>
      </c>
      <c r="F18" s="15">
        <v>12000</v>
      </c>
      <c r="G18" s="15">
        <v>1800</v>
      </c>
      <c r="H18" s="15">
        <v>10200</v>
      </c>
      <c r="I18" s="15"/>
      <c r="J18" s="15">
        <v>0</v>
      </c>
      <c r="K18" s="15">
        <v>0</v>
      </c>
      <c r="L18" s="15"/>
      <c r="M18" s="15"/>
      <c r="N18" s="15">
        <v>94841</v>
      </c>
    </row>
    <row r="19" spans="1:14" ht="15.75" x14ac:dyDescent="0.25">
      <c r="A19" s="14">
        <v>11</v>
      </c>
      <c r="B19" s="14" t="s">
        <v>32</v>
      </c>
      <c r="C19" s="15">
        <v>30016</v>
      </c>
      <c r="D19" s="15">
        <v>17000</v>
      </c>
      <c r="E19" s="15">
        <v>37625</v>
      </c>
      <c r="F19" s="15">
        <v>8000</v>
      </c>
      <c r="G19" s="15">
        <v>1200</v>
      </c>
      <c r="H19" s="15">
        <v>6800</v>
      </c>
      <c r="I19" s="15"/>
      <c r="J19" s="15">
        <v>0</v>
      </c>
      <c r="K19" s="15">
        <v>0</v>
      </c>
      <c r="L19" s="15"/>
      <c r="M19" s="15"/>
      <c r="N19" s="15">
        <v>91441</v>
      </c>
    </row>
    <row r="20" spans="1:14" ht="15.75" x14ac:dyDescent="0.25">
      <c r="A20" s="14">
        <v>12</v>
      </c>
      <c r="B20" s="14" t="s">
        <v>33</v>
      </c>
      <c r="C20" s="15">
        <v>40000</v>
      </c>
      <c r="D20" s="15">
        <v>17000</v>
      </c>
      <c r="E20" s="15">
        <v>37625</v>
      </c>
      <c r="F20" s="15">
        <v>6000</v>
      </c>
      <c r="G20" s="15">
        <v>900</v>
      </c>
      <c r="H20" s="15">
        <v>5100</v>
      </c>
      <c r="I20" s="15"/>
      <c r="J20" s="15">
        <v>0</v>
      </c>
      <c r="K20" s="15">
        <v>0</v>
      </c>
      <c r="L20" s="15"/>
      <c r="M20" s="15"/>
      <c r="N20" s="15">
        <v>99725</v>
      </c>
    </row>
    <row r="21" spans="1:14" ht="15.75" x14ac:dyDescent="0.25">
      <c r="A21" s="14">
        <v>13</v>
      </c>
      <c r="B21" s="14" t="s">
        <v>34</v>
      </c>
      <c r="C21" s="15">
        <v>0</v>
      </c>
      <c r="D21" s="15">
        <v>0</v>
      </c>
      <c r="E21" s="15">
        <v>0</v>
      </c>
      <c r="F21" s="15">
        <v>0</v>
      </c>
      <c r="G21" s="15">
        <v>0</v>
      </c>
      <c r="H21" s="15">
        <v>0</v>
      </c>
      <c r="I21" s="15"/>
      <c r="J21" s="15">
        <v>0</v>
      </c>
      <c r="K21" s="15">
        <v>0</v>
      </c>
      <c r="L21" s="15"/>
      <c r="M21" s="15"/>
      <c r="N21" s="15">
        <v>0</v>
      </c>
    </row>
    <row r="22" spans="1:14" ht="15.75" x14ac:dyDescent="0.25">
      <c r="A22" s="14">
        <v>14</v>
      </c>
      <c r="B22" s="14" t="s">
        <v>35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/>
      <c r="J22" s="15">
        <v>0</v>
      </c>
      <c r="K22" s="15">
        <v>0</v>
      </c>
      <c r="L22" s="15"/>
      <c r="M22" s="15"/>
      <c r="N22" s="15">
        <v>0</v>
      </c>
    </row>
    <row r="23" spans="1:14" ht="15.75" x14ac:dyDescent="0.25">
      <c r="A23" s="14">
        <v>15</v>
      </c>
      <c r="B23" s="14" t="s">
        <v>36</v>
      </c>
      <c r="C23" s="15">
        <v>0</v>
      </c>
      <c r="D23" s="15">
        <v>0</v>
      </c>
      <c r="E23" s="15">
        <v>0</v>
      </c>
      <c r="F23" s="15">
        <v>0</v>
      </c>
      <c r="G23" s="15">
        <v>0</v>
      </c>
      <c r="H23" s="15">
        <v>0</v>
      </c>
      <c r="I23" s="15"/>
      <c r="J23" s="15">
        <v>0</v>
      </c>
      <c r="K23" s="15">
        <v>0</v>
      </c>
      <c r="L23" s="15"/>
      <c r="M23" s="15"/>
      <c r="N23" s="15">
        <v>0</v>
      </c>
    </row>
    <row r="24" spans="1:14" ht="15.75" x14ac:dyDescent="0.25">
      <c r="A24" s="14">
        <v>16</v>
      </c>
      <c r="B24" s="14" t="s">
        <v>37</v>
      </c>
      <c r="C24" s="15">
        <v>30016</v>
      </c>
      <c r="D24" s="15">
        <v>17000</v>
      </c>
      <c r="E24" s="15">
        <v>75250</v>
      </c>
      <c r="F24" s="15">
        <v>14000</v>
      </c>
      <c r="G24" s="15">
        <v>2100</v>
      </c>
      <c r="H24" s="15">
        <v>11900</v>
      </c>
      <c r="I24" s="15"/>
      <c r="J24" s="15">
        <v>0</v>
      </c>
      <c r="K24" s="15">
        <v>0</v>
      </c>
      <c r="L24" s="15"/>
      <c r="M24" s="15"/>
      <c r="N24" s="15">
        <v>134166</v>
      </c>
    </row>
    <row r="25" spans="1:14" ht="15.75" x14ac:dyDescent="0.25">
      <c r="A25" s="14">
        <v>17</v>
      </c>
      <c r="B25" s="14" t="s">
        <v>38</v>
      </c>
      <c r="C25" s="15">
        <v>33702</v>
      </c>
      <c r="D25" s="15">
        <v>17000</v>
      </c>
      <c r="E25" s="15">
        <v>75250</v>
      </c>
      <c r="F25" s="15">
        <v>8000</v>
      </c>
      <c r="G25" s="15">
        <v>1200</v>
      </c>
      <c r="H25" s="15">
        <v>6800</v>
      </c>
      <c r="I25" s="15"/>
      <c r="J25" s="15">
        <v>0</v>
      </c>
      <c r="K25" s="15">
        <v>0</v>
      </c>
      <c r="L25" s="15"/>
      <c r="M25" s="15"/>
      <c r="N25" s="15">
        <v>132752</v>
      </c>
    </row>
    <row r="26" spans="1:14" ht="15.75" x14ac:dyDescent="0.25">
      <c r="A26" s="14">
        <v>18</v>
      </c>
      <c r="B26" s="14" t="s">
        <v>39</v>
      </c>
      <c r="C26" s="15">
        <v>0</v>
      </c>
      <c r="D26" s="15">
        <v>0</v>
      </c>
      <c r="E26" s="15">
        <v>0</v>
      </c>
      <c r="F26" s="15">
        <v>0</v>
      </c>
      <c r="G26" s="15">
        <v>0</v>
      </c>
      <c r="H26" s="15">
        <v>0</v>
      </c>
      <c r="I26" s="15"/>
      <c r="J26" s="15">
        <v>0</v>
      </c>
      <c r="K26" s="15">
        <v>0</v>
      </c>
      <c r="L26" s="15"/>
      <c r="M26" s="15"/>
      <c r="N26" s="15">
        <v>0</v>
      </c>
    </row>
    <row r="27" spans="1:14" ht="15.75" x14ac:dyDescent="0.25">
      <c r="A27" s="14">
        <v>19</v>
      </c>
      <c r="B27" s="14" t="s">
        <v>40</v>
      </c>
      <c r="C27" s="15">
        <v>31214</v>
      </c>
      <c r="D27" s="15">
        <v>17000</v>
      </c>
      <c r="E27" s="15">
        <v>37625</v>
      </c>
      <c r="F27" s="15">
        <v>2000</v>
      </c>
      <c r="G27" s="15">
        <v>300</v>
      </c>
      <c r="H27" s="15">
        <v>1700</v>
      </c>
      <c r="I27" s="15"/>
      <c r="J27" s="15">
        <v>0</v>
      </c>
      <c r="K27" s="15">
        <v>0</v>
      </c>
      <c r="L27" s="15"/>
      <c r="M27" s="15"/>
      <c r="N27" s="15">
        <v>87539</v>
      </c>
    </row>
    <row r="28" spans="1:14" ht="15.75" x14ac:dyDescent="0.25">
      <c r="A28" s="14">
        <v>20</v>
      </c>
      <c r="B28" s="14" t="s">
        <v>41</v>
      </c>
      <c r="C28" s="15">
        <v>0</v>
      </c>
      <c r="D28" s="15">
        <v>0</v>
      </c>
      <c r="E28" s="15">
        <v>0</v>
      </c>
      <c r="F28" s="15">
        <v>0</v>
      </c>
      <c r="G28" s="15">
        <v>0</v>
      </c>
      <c r="H28" s="15">
        <v>0</v>
      </c>
      <c r="I28" s="15"/>
      <c r="J28" s="15">
        <v>0</v>
      </c>
      <c r="K28" s="15">
        <v>0</v>
      </c>
      <c r="L28" s="15"/>
      <c r="M28" s="15"/>
      <c r="N28" s="15">
        <v>0</v>
      </c>
    </row>
    <row r="29" spans="1:14" ht="15.75" x14ac:dyDescent="0.25">
      <c r="A29" s="14">
        <v>21</v>
      </c>
      <c r="B29" s="14" t="s">
        <v>42</v>
      </c>
      <c r="C29" s="15">
        <v>0</v>
      </c>
      <c r="D29" s="15">
        <v>0</v>
      </c>
      <c r="E29" s="15">
        <v>0</v>
      </c>
      <c r="F29" s="15">
        <v>0</v>
      </c>
      <c r="G29" s="15">
        <v>0</v>
      </c>
      <c r="H29" s="15">
        <v>0</v>
      </c>
      <c r="I29" s="15"/>
      <c r="J29" s="15">
        <v>0</v>
      </c>
      <c r="K29" s="15">
        <v>0</v>
      </c>
      <c r="L29" s="15"/>
      <c r="M29" s="15"/>
      <c r="N29" s="15">
        <v>0</v>
      </c>
    </row>
    <row r="30" spans="1:14" ht="15.75" x14ac:dyDescent="0.25">
      <c r="A30" s="14">
        <v>22</v>
      </c>
      <c r="B30" s="14" t="s">
        <v>43</v>
      </c>
      <c r="C30" s="15">
        <v>0</v>
      </c>
      <c r="D30" s="15">
        <v>0</v>
      </c>
      <c r="E30" s="15">
        <v>0</v>
      </c>
      <c r="F30" s="15">
        <v>0</v>
      </c>
      <c r="G30" s="15">
        <v>0</v>
      </c>
      <c r="H30" s="15">
        <v>0</v>
      </c>
      <c r="I30" s="15"/>
      <c r="J30" s="15">
        <v>0</v>
      </c>
      <c r="K30" s="15">
        <v>0</v>
      </c>
      <c r="L30" s="15"/>
      <c r="M30" s="15"/>
      <c r="N30" s="15">
        <v>0</v>
      </c>
    </row>
    <row r="31" spans="1:14" ht="15.75" x14ac:dyDescent="0.25">
      <c r="A31" s="14">
        <v>23</v>
      </c>
      <c r="B31" s="14" t="s">
        <v>44</v>
      </c>
      <c r="C31" s="15">
        <v>0</v>
      </c>
      <c r="D31" s="15">
        <v>0</v>
      </c>
      <c r="E31" s="15">
        <v>0</v>
      </c>
      <c r="F31" s="15">
        <v>0</v>
      </c>
      <c r="G31" s="15">
        <v>0</v>
      </c>
      <c r="H31" s="15">
        <v>0</v>
      </c>
      <c r="I31" s="15"/>
      <c r="J31" s="15">
        <v>0</v>
      </c>
      <c r="K31" s="15">
        <v>0</v>
      </c>
      <c r="L31" s="15"/>
      <c r="M31" s="15"/>
      <c r="N31" s="15">
        <v>0</v>
      </c>
    </row>
    <row r="32" spans="1:14" ht="15.75" x14ac:dyDescent="0.25">
      <c r="A32" s="14">
        <v>24</v>
      </c>
      <c r="B32" s="14" t="s">
        <v>45</v>
      </c>
      <c r="C32" s="15">
        <v>0</v>
      </c>
      <c r="D32" s="15">
        <v>0</v>
      </c>
      <c r="E32" s="15">
        <v>54894</v>
      </c>
      <c r="F32" s="15">
        <v>12500</v>
      </c>
      <c r="G32" s="15">
        <v>1875</v>
      </c>
      <c r="H32" s="15">
        <v>10625</v>
      </c>
      <c r="I32" s="15"/>
      <c r="J32" s="15">
        <v>0</v>
      </c>
      <c r="K32" s="15">
        <v>0</v>
      </c>
      <c r="L32" s="15"/>
      <c r="M32" s="15"/>
      <c r="N32" s="15">
        <v>65519</v>
      </c>
    </row>
    <row r="33" spans="1:14" ht="15.75" x14ac:dyDescent="0.25">
      <c r="A33" s="14">
        <v>25</v>
      </c>
      <c r="B33" s="14" t="s">
        <v>46</v>
      </c>
      <c r="C33" s="15">
        <v>40000</v>
      </c>
      <c r="D33" s="15">
        <v>17000</v>
      </c>
      <c r="E33" s="15">
        <v>75250</v>
      </c>
      <c r="F33" s="15">
        <v>12000</v>
      </c>
      <c r="G33" s="15">
        <v>1800</v>
      </c>
      <c r="H33" s="15">
        <v>10200</v>
      </c>
      <c r="I33" s="15"/>
      <c r="J33" s="15">
        <v>0</v>
      </c>
      <c r="K33" s="15">
        <v>0</v>
      </c>
      <c r="L33" s="15"/>
      <c r="M33" s="15"/>
      <c r="N33" s="15">
        <v>142450</v>
      </c>
    </row>
    <row r="34" spans="1:14" ht="15.75" x14ac:dyDescent="0.25">
      <c r="A34" s="14">
        <v>26</v>
      </c>
      <c r="B34" s="14" t="s">
        <v>47</v>
      </c>
      <c r="C34" s="15">
        <v>40000</v>
      </c>
      <c r="D34" s="15">
        <v>17000</v>
      </c>
      <c r="E34" s="15">
        <v>75250</v>
      </c>
      <c r="F34" s="15">
        <v>8000</v>
      </c>
      <c r="G34" s="15">
        <v>1200</v>
      </c>
      <c r="H34" s="15">
        <v>6800</v>
      </c>
      <c r="I34" s="15">
        <v>35000</v>
      </c>
      <c r="J34" s="15">
        <v>5250</v>
      </c>
      <c r="K34" s="15">
        <v>29750</v>
      </c>
      <c r="L34" s="15"/>
      <c r="M34" s="15"/>
      <c r="N34" s="15">
        <v>168800</v>
      </c>
    </row>
    <row r="35" spans="1:14" ht="15.75" x14ac:dyDescent="0.25">
      <c r="A35" s="14">
        <v>27</v>
      </c>
      <c r="B35" s="14" t="s">
        <v>48</v>
      </c>
      <c r="C35" s="15">
        <v>0</v>
      </c>
      <c r="D35" s="15">
        <v>0</v>
      </c>
      <c r="E35" s="15">
        <v>0</v>
      </c>
      <c r="F35" s="15">
        <v>0</v>
      </c>
      <c r="G35" s="15">
        <v>0</v>
      </c>
      <c r="H35" s="15">
        <v>0</v>
      </c>
      <c r="I35" s="15"/>
      <c r="J35" s="15">
        <v>0</v>
      </c>
      <c r="K35" s="15">
        <v>0</v>
      </c>
      <c r="L35" s="15"/>
      <c r="M35" s="15"/>
      <c r="N35" s="15">
        <v>0</v>
      </c>
    </row>
    <row r="36" spans="1:14" ht="15.75" x14ac:dyDescent="0.25">
      <c r="A36" s="14">
        <v>28</v>
      </c>
      <c r="B36" s="14" t="s">
        <v>49</v>
      </c>
      <c r="C36" s="15">
        <v>31214</v>
      </c>
      <c r="D36" s="15">
        <v>17000</v>
      </c>
      <c r="E36" s="15">
        <v>75250</v>
      </c>
      <c r="F36" s="15">
        <v>6000</v>
      </c>
      <c r="G36" s="15">
        <v>900</v>
      </c>
      <c r="H36" s="15">
        <v>5100</v>
      </c>
      <c r="I36" s="15"/>
      <c r="J36" s="15">
        <v>0</v>
      </c>
      <c r="K36" s="15">
        <v>0</v>
      </c>
      <c r="L36" s="15"/>
      <c r="M36" s="15"/>
      <c r="N36" s="15">
        <v>128564</v>
      </c>
    </row>
    <row r="37" spans="1:14" ht="15.75" x14ac:dyDescent="0.25">
      <c r="A37" s="14">
        <v>29</v>
      </c>
      <c r="B37" s="14" t="s">
        <v>50</v>
      </c>
      <c r="C37" s="15">
        <v>0</v>
      </c>
      <c r="D37" s="15">
        <v>0</v>
      </c>
      <c r="E37" s="15">
        <v>37625</v>
      </c>
      <c r="F37" s="15">
        <v>0</v>
      </c>
      <c r="G37" s="15">
        <v>0</v>
      </c>
      <c r="H37" s="15">
        <v>0</v>
      </c>
      <c r="I37" s="15"/>
      <c r="J37" s="15">
        <v>0</v>
      </c>
      <c r="K37" s="15">
        <v>0</v>
      </c>
      <c r="L37" s="15"/>
      <c r="M37" s="15"/>
      <c r="N37" s="15">
        <v>37625</v>
      </c>
    </row>
    <row r="38" spans="1:14" ht="15.75" x14ac:dyDescent="0.25">
      <c r="A38" s="14">
        <v>30</v>
      </c>
      <c r="B38" s="14" t="s">
        <v>51</v>
      </c>
      <c r="C38" s="15">
        <v>0</v>
      </c>
      <c r="D38" s="15">
        <v>0</v>
      </c>
      <c r="E38" s="15">
        <v>37625</v>
      </c>
      <c r="F38" s="15">
        <v>0</v>
      </c>
      <c r="G38" s="15">
        <v>0</v>
      </c>
      <c r="H38" s="15">
        <v>0</v>
      </c>
      <c r="I38" s="15"/>
      <c r="J38" s="15">
        <v>0</v>
      </c>
      <c r="K38" s="15">
        <v>0</v>
      </c>
      <c r="L38" s="15"/>
      <c r="M38" s="15"/>
      <c r="N38" s="15">
        <v>37625</v>
      </c>
    </row>
    <row r="39" spans="1:14" ht="15.75" x14ac:dyDescent="0.25">
      <c r="A39" s="14">
        <v>31</v>
      </c>
      <c r="B39" s="14" t="s">
        <v>52</v>
      </c>
      <c r="C39" s="15">
        <v>33702</v>
      </c>
      <c r="D39" s="15">
        <v>17000</v>
      </c>
      <c r="E39" s="15">
        <v>75250</v>
      </c>
      <c r="F39" s="15">
        <v>14000</v>
      </c>
      <c r="G39" s="15">
        <v>2100</v>
      </c>
      <c r="H39" s="15">
        <v>11900</v>
      </c>
      <c r="I39" s="15"/>
      <c r="J39" s="15">
        <v>0</v>
      </c>
      <c r="K39" s="15">
        <v>0</v>
      </c>
      <c r="L39" s="15"/>
      <c r="M39" s="15"/>
      <c r="N39" s="15">
        <v>137852</v>
      </c>
    </row>
    <row r="40" spans="1:14" ht="15.75" x14ac:dyDescent="0.25">
      <c r="A40" s="14">
        <v>32</v>
      </c>
      <c r="B40" s="14" t="s">
        <v>53</v>
      </c>
      <c r="C40" s="15">
        <v>0</v>
      </c>
      <c r="D40" s="15">
        <v>0</v>
      </c>
      <c r="E40" s="15">
        <v>0</v>
      </c>
      <c r="F40" s="15">
        <v>0</v>
      </c>
      <c r="G40" s="15">
        <v>0</v>
      </c>
      <c r="H40" s="15">
        <v>0</v>
      </c>
      <c r="I40" s="15"/>
      <c r="J40" s="15">
        <v>0</v>
      </c>
      <c r="K40" s="15">
        <v>0</v>
      </c>
      <c r="L40" s="15"/>
      <c r="M40" s="15"/>
      <c r="N40" s="15">
        <v>0</v>
      </c>
    </row>
    <row r="41" spans="1:14" ht="15.75" x14ac:dyDescent="0.25">
      <c r="A41" s="14">
        <v>33</v>
      </c>
      <c r="B41" s="14" t="s">
        <v>54</v>
      </c>
      <c r="C41" s="15">
        <v>0</v>
      </c>
      <c r="D41" s="15">
        <v>0</v>
      </c>
      <c r="E41" s="15">
        <v>37625</v>
      </c>
      <c r="F41" s="15">
        <v>0</v>
      </c>
      <c r="G41" s="15">
        <v>0</v>
      </c>
      <c r="H41" s="15">
        <v>0</v>
      </c>
      <c r="I41" s="15"/>
      <c r="J41" s="15">
        <v>0</v>
      </c>
      <c r="K41" s="15">
        <v>0</v>
      </c>
      <c r="L41" s="15"/>
      <c r="M41" s="15"/>
      <c r="N41" s="15">
        <v>37625</v>
      </c>
    </row>
    <row r="42" spans="1:14" ht="15.75" x14ac:dyDescent="0.25">
      <c r="A42" s="14">
        <v>34</v>
      </c>
      <c r="B42" s="14" t="s">
        <v>55</v>
      </c>
      <c r="C42" s="15">
        <v>33702</v>
      </c>
      <c r="D42" s="15">
        <v>17000</v>
      </c>
      <c r="E42" s="15">
        <v>37625</v>
      </c>
      <c r="F42" s="15">
        <v>14000</v>
      </c>
      <c r="G42" s="15">
        <v>2100</v>
      </c>
      <c r="H42" s="15">
        <v>11900</v>
      </c>
      <c r="I42" s="15"/>
      <c r="J42" s="15">
        <v>0</v>
      </c>
      <c r="K42" s="15">
        <v>0</v>
      </c>
      <c r="L42" s="15"/>
      <c r="M42" s="15"/>
      <c r="N42" s="15">
        <v>100227</v>
      </c>
    </row>
    <row r="43" spans="1:14" ht="15.75" x14ac:dyDescent="0.25">
      <c r="A43" s="14">
        <v>35</v>
      </c>
      <c r="B43" s="14" t="s">
        <v>56</v>
      </c>
      <c r="C43" s="15">
        <v>4000</v>
      </c>
      <c r="D43" s="15">
        <v>1700</v>
      </c>
      <c r="E43" s="15">
        <v>0</v>
      </c>
      <c r="F43" s="15">
        <v>0</v>
      </c>
      <c r="G43" s="15">
        <v>0</v>
      </c>
      <c r="H43" s="15">
        <v>0</v>
      </c>
      <c r="I43" s="15">
        <v>0</v>
      </c>
      <c r="J43" s="15">
        <v>0</v>
      </c>
      <c r="K43" s="15">
        <v>0</v>
      </c>
      <c r="L43" s="15"/>
      <c r="M43" s="15"/>
      <c r="N43" s="15">
        <v>5700</v>
      </c>
    </row>
    <row r="44" spans="1:14" ht="15.75" x14ac:dyDescent="0.25">
      <c r="A44" s="14">
        <v>36</v>
      </c>
      <c r="B44" s="14" t="s">
        <v>57</v>
      </c>
      <c r="C44" s="15">
        <v>0</v>
      </c>
      <c r="D44" s="15">
        <v>0</v>
      </c>
      <c r="E44" s="15">
        <v>0</v>
      </c>
      <c r="F44" s="15">
        <v>0</v>
      </c>
      <c r="G44" s="15">
        <v>0</v>
      </c>
      <c r="H44" s="15">
        <v>0</v>
      </c>
      <c r="I44" s="15"/>
      <c r="J44" s="15">
        <v>0</v>
      </c>
      <c r="K44" s="15">
        <v>0</v>
      </c>
      <c r="L44" s="15"/>
      <c r="M44" s="15"/>
      <c r="N44" s="15">
        <v>0</v>
      </c>
    </row>
    <row r="45" spans="1:14" ht="15.75" x14ac:dyDescent="0.25">
      <c r="A45" s="14">
        <v>37</v>
      </c>
      <c r="B45" s="14" t="s">
        <v>58</v>
      </c>
      <c r="C45" s="15">
        <v>40000</v>
      </c>
      <c r="D45" s="15">
        <v>17000</v>
      </c>
      <c r="E45" s="15">
        <v>37625</v>
      </c>
      <c r="F45" s="15">
        <v>12000</v>
      </c>
      <c r="G45" s="15">
        <v>1800</v>
      </c>
      <c r="H45" s="15">
        <v>10200</v>
      </c>
      <c r="I45" s="15"/>
      <c r="J45" s="15">
        <v>0</v>
      </c>
      <c r="K45" s="15">
        <v>0</v>
      </c>
      <c r="L45" s="15"/>
      <c r="M45" s="15"/>
      <c r="N45" s="15">
        <v>104825</v>
      </c>
    </row>
    <row r="46" spans="1:14" ht="15.75" x14ac:dyDescent="0.25">
      <c r="A46" s="14">
        <v>38</v>
      </c>
      <c r="B46" s="14" t="s">
        <v>59</v>
      </c>
      <c r="C46" s="15">
        <v>0</v>
      </c>
      <c r="D46" s="15">
        <v>0</v>
      </c>
      <c r="E46" s="15">
        <v>37625</v>
      </c>
      <c r="F46" s="15">
        <v>0</v>
      </c>
      <c r="G46" s="15">
        <v>0</v>
      </c>
      <c r="H46" s="15">
        <v>0</v>
      </c>
      <c r="I46" s="15"/>
      <c r="J46" s="15">
        <v>0</v>
      </c>
      <c r="K46" s="15">
        <v>0</v>
      </c>
      <c r="L46" s="15"/>
      <c r="M46" s="15"/>
      <c r="N46" s="15">
        <v>37625</v>
      </c>
    </row>
    <row r="47" spans="1:14" ht="15.75" x14ac:dyDescent="0.25">
      <c r="A47" s="14">
        <v>39</v>
      </c>
      <c r="B47" s="14" t="s">
        <v>60</v>
      </c>
      <c r="C47" s="15">
        <v>34035</v>
      </c>
      <c r="D47" s="15">
        <v>17000</v>
      </c>
      <c r="E47" s="15">
        <v>75250</v>
      </c>
      <c r="F47" s="15">
        <v>14000</v>
      </c>
      <c r="G47" s="15">
        <v>2100</v>
      </c>
      <c r="H47" s="15">
        <v>11900</v>
      </c>
      <c r="I47" s="15"/>
      <c r="J47" s="15">
        <v>0</v>
      </c>
      <c r="K47" s="15">
        <v>0</v>
      </c>
      <c r="L47" s="15"/>
      <c r="M47" s="15"/>
      <c r="N47" s="15">
        <v>138185</v>
      </c>
    </row>
    <row r="48" spans="1:14" ht="15.75" x14ac:dyDescent="0.25">
      <c r="A48" s="14">
        <v>40</v>
      </c>
      <c r="B48" s="14" t="s">
        <v>61</v>
      </c>
      <c r="C48" s="15">
        <v>30016</v>
      </c>
      <c r="D48" s="15">
        <v>17000</v>
      </c>
      <c r="E48" s="15">
        <v>37625</v>
      </c>
      <c r="F48" s="15">
        <v>12000</v>
      </c>
      <c r="G48" s="15">
        <v>1800</v>
      </c>
      <c r="H48" s="15">
        <v>10200</v>
      </c>
      <c r="I48" s="15"/>
      <c r="J48" s="15">
        <v>0</v>
      </c>
      <c r="K48" s="15">
        <v>0</v>
      </c>
      <c r="L48" s="15"/>
      <c r="M48" s="15"/>
      <c r="N48" s="15">
        <v>94841</v>
      </c>
    </row>
    <row r="49" spans="1:14" ht="15.75" x14ac:dyDescent="0.25">
      <c r="A49" s="14">
        <v>41</v>
      </c>
      <c r="B49" s="14" t="s">
        <v>62</v>
      </c>
      <c r="C49" s="15">
        <v>40000</v>
      </c>
      <c r="D49" s="15">
        <v>17000</v>
      </c>
      <c r="E49" s="15">
        <v>37625</v>
      </c>
      <c r="F49" s="15">
        <v>12000</v>
      </c>
      <c r="G49" s="15">
        <v>1800</v>
      </c>
      <c r="H49" s="15">
        <v>10200</v>
      </c>
      <c r="I49" s="15"/>
      <c r="J49" s="15">
        <v>0</v>
      </c>
      <c r="K49" s="15">
        <v>0</v>
      </c>
      <c r="L49" s="15"/>
      <c r="M49" s="15"/>
      <c r="N49" s="15">
        <v>104825</v>
      </c>
    </row>
    <row r="50" spans="1:14" ht="15.75" x14ac:dyDescent="0.25">
      <c r="A50" s="14">
        <v>42</v>
      </c>
      <c r="B50" s="14" t="s">
        <v>63</v>
      </c>
      <c r="C50" s="15">
        <v>30016</v>
      </c>
      <c r="D50" s="15">
        <v>17000</v>
      </c>
      <c r="E50" s="15">
        <v>37625</v>
      </c>
      <c r="F50" s="15">
        <v>2000</v>
      </c>
      <c r="G50" s="15">
        <v>300</v>
      </c>
      <c r="H50" s="15">
        <v>1700</v>
      </c>
      <c r="I50" s="15"/>
      <c r="J50" s="15">
        <v>0</v>
      </c>
      <c r="K50" s="15">
        <v>0</v>
      </c>
      <c r="L50" s="15"/>
      <c r="M50" s="15"/>
      <c r="N50" s="15">
        <v>86341</v>
      </c>
    </row>
    <row r="51" spans="1:14" ht="15.75" x14ac:dyDescent="0.25">
      <c r="A51" s="14">
        <v>43</v>
      </c>
      <c r="B51" s="14" t="s">
        <v>64</v>
      </c>
      <c r="C51" s="15">
        <v>0</v>
      </c>
      <c r="D51" s="15">
        <v>0</v>
      </c>
      <c r="E51" s="15">
        <v>0</v>
      </c>
      <c r="F51" s="15">
        <v>0</v>
      </c>
      <c r="G51" s="15">
        <v>0</v>
      </c>
      <c r="H51" s="15">
        <v>0</v>
      </c>
      <c r="I51" s="15"/>
      <c r="J51" s="15">
        <v>0</v>
      </c>
      <c r="K51" s="15">
        <v>0</v>
      </c>
      <c r="L51" s="15"/>
      <c r="M51" s="15"/>
      <c r="N51" s="15">
        <v>0</v>
      </c>
    </row>
    <row r="52" spans="1:14" ht="15.75" x14ac:dyDescent="0.25">
      <c r="A52" s="14">
        <v>44</v>
      </c>
      <c r="B52" s="14" t="s">
        <v>65</v>
      </c>
      <c r="C52" s="15">
        <v>33702</v>
      </c>
      <c r="D52" s="15">
        <v>20000</v>
      </c>
      <c r="E52" s="15">
        <v>43266</v>
      </c>
      <c r="F52" s="15">
        <v>4000</v>
      </c>
      <c r="G52" s="15">
        <v>600</v>
      </c>
      <c r="H52" s="15">
        <v>3400</v>
      </c>
      <c r="I52" s="15"/>
      <c r="J52" s="15">
        <v>0</v>
      </c>
      <c r="K52" s="15">
        <v>0</v>
      </c>
      <c r="L52" s="15"/>
      <c r="M52" s="15"/>
      <c r="N52" s="28">
        <v>100368</v>
      </c>
    </row>
    <row r="53" spans="1:14" ht="15.75" x14ac:dyDescent="0.25">
      <c r="A53" s="14">
        <v>45</v>
      </c>
      <c r="B53" s="14" t="s">
        <v>66</v>
      </c>
      <c r="C53" s="15">
        <v>40000</v>
      </c>
      <c r="D53" s="15">
        <v>17000</v>
      </c>
      <c r="E53" s="15">
        <v>0</v>
      </c>
      <c r="F53" s="15">
        <v>2000</v>
      </c>
      <c r="G53" s="15">
        <v>300</v>
      </c>
      <c r="H53" s="15">
        <v>1700</v>
      </c>
      <c r="I53" s="15"/>
      <c r="J53" s="15">
        <v>0</v>
      </c>
      <c r="K53" s="15">
        <v>0</v>
      </c>
      <c r="L53" s="15"/>
      <c r="M53" s="15"/>
      <c r="N53" s="15">
        <v>58700</v>
      </c>
    </row>
    <row r="54" spans="1:14" ht="15.75" x14ac:dyDescent="0.25">
      <c r="A54" s="14">
        <v>46</v>
      </c>
      <c r="B54" s="14" t="s">
        <v>67</v>
      </c>
      <c r="C54" s="15">
        <v>30016</v>
      </c>
      <c r="D54" s="15">
        <v>20000</v>
      </c>
      <c r="E54" s="15">
        <v>37625</v>
      </c>
      <c r="F54" s="15">
        <v>26000</v>
      </c>
      <c r="G54" s="15">
        <v>3900</v>
      </c>
      <c r="H54" s="15">
        <v>22100</v>
      </c>
      <c r="I54" s="15"/>
      <c r="J54" s="15">
        <v>0</v>
      </c>
      <c r="K54" s="15">
        <v>0</v>
      </c>
      <c r="L54" s="15"/>
      <c r="M54" s="15"/>
      <c r="N54" s="15">
        <v>109741</v>
      </c>
    </row>
    <row r="55" spans="1:14" ht="15.75" x14ac:dyDescent="0.25">
      <c r="A55" s="14">
        <v>47</v>
      </c>
      <c r="B55" s="14" t="s">
        <v>68</v>
      </c>
      <c r="C55" s="15">
        <v>0</v>
      </c>
      <c r="D55" s="15">
        <v>0</v>
      </c>
      <c r="E55" s="15">
        <v>0</v>
      </c>
      <c r="F55" s="15">
        <v>0</v>
      </c>
      <c r="G55" s="15">
        <v>0</v>
      </c>
      <c r="H55" s="15">
        <v>0</v>
      </c>
      <c r="I55" s="15"/>
      <c r="J55" s="15">
        <v>0</v>
      </c>
      <c r="K55" s="15">
        <v>0</v>
      </c>
      <c r="L55" s="15"/>
      <c r="M55" s="15"/>
      <c r="N55" s="15">
        <v>0</v>
      </c>
    </row>
    <row r="56" spans="1:14" ht="15.75" x14ac:dyDescent="0.25">
      <c r="A56" s="14">
        <v>48</v>
      </c>
      <c r="B56" s="14" t="s">
        <v>69</v>
      </c>
      <c r="C56" s="15">
        <v>0</v>
      </c>
      <c r="D56" s="15">
        <v>0</v>
      </c>
      <c r="E56" s="15">
        <v>75250</v>
      </c>
      <c r="F56" s="15">
        <v>0</v>
      </c>
      <c r="G56" s="15">
        <v>0</v>
      </c>
      <c r="H56" s="15">
        <v>0</v>
      </c>
      <c r="I56" s="15"/>
      <c r="J56" s="15">
        <v>0</v>
      </c>
      <c r="K56" s="15">
        <v>0</v>
      </c>
      <c r="L56" s="15"/>
      <c r="M56" s="15"/>
      <c r="N56" s="15">
        <v>75250</v>
      </c>
    </row>
    <row r="57" spans="1:14" ht="15.75" x14ac:dyDescent="0.25">
      <c r="A57" s="14">
        <v>49</v>
      </c>
      <c r="B57" s="14" t="s">
        <v>70</v>
      </c>
      <c r="C57" s="15">
        <v>0</v>
      </c>
      <c r="D57" s="15">
        <v>0</v>
      </c>
      <c r="E57" s="15">
        <v>0</v>
      </c>
      <c r="F57" s="15">
        <v>24000</v>
      </c>
      <c r="G57" s="15">
        <v>3600</v>
      </c>
      <c r="H57" s="15">
        <v>20400</v>
      </c>
      <c r="I57" s="15"/>
      <c r="J57" s="15">
        <v>0</v>
      </c>
      <c r="K57" s="15">
        <v>0</v>
      </c>
      <c r="L57" s="15"/>
      <c r="M57" s="15"/>
      <c r="N57" s="15">
        <v>20400</v>
      </c>
    </row>
    <row r="58" spans="1:14" ht="15.75" x14ac:dyDescent="0.25">
      <c r="A58" s="14">
        <v>50</v>
      </c>
      <c r="B58" s="14" t="s">
        <v>71</v>
      </c>
      <c r="C58" s="15">
        <v>30016</v>
      </c>
      <c r="D58" s="15">
        <v>17000</v>
      </c>
      <c r="E58" s="15">
        <v>37625</v>
      </c>
      <c r="F58" s="15">
        <v>22000</v>
      </c>
      <c r="G58" s="15">
        <v>3300</v>
      </c>
      <c r="H58" s="15">
        <v>18700</v>
      </c>
      <c r="I58" s="15"/>
      <c r="J58" s="15">
        <v>0</v>
      </c>
      <c r="K58" s="15">
        <v>0</v>
      </c>
      <c r="L58" s="15"/>
      <c r="M58" s="15"/>
      <c r="N58" s="15">
        <v>103341</v>
      </c>
    </row>
    <row r="59" spans="1:14" ht="15.75" x14ac:dyDescent="0.25">
      <c r="A59" s="14">
        <v>51</v>
      </c>
      <c r="B59" s="14" t="s">
        <v>72</v>
      </c>
      <c r="C59" s="15">
        <v>40000</v>
      </c>
      <c r="D59" s="15">
        <v>17000</v>
      </c>
      <c r="E59" s="15">
        <v>75250</v>
      </c>
      <c r="F59" s="15">
        <v>24000</v>
      </c>
      <c r="G59" s="15">
        <v>3600</v>
      </c>
      <c r="H59" s="15">
        <v>20400</v>
      </c>
      <c r="I59" s="15">
        <v>35000</v>
      </c>
      <c r="J59" s="15">
        <v>5250</v>
      </c>
      <c r="K59" s="15">
        <v>29750</v>
      </c>
      <c r="L59" s="15"/>
      <c r="M59" s="15"/>
      <c r="N59" s="15">
        <v>182400</v>
      </c>
    </row>
    <row r="60" spans="1:14" ht="15.75" x14ac:dyDescent="0.25">
      <c r="A60" s="14">
        <v>52</v>
      </c>
      <c r="B60" s="14" t="s">
        <v>73</v>
      </c>
      <c r="C60" s="15">
        <v>0</v>
      </c>
      <c r="D60" s="15">
        <v>0</v>
      </c>
      <c r="E60" s="15">
        <v>37625</v>
      </c>
      <c r="F60" s="15">
        <v>0</v>
      </c>
      <c r="G60" s="15">
        <v>0</v>
      </c>
      <c r="H60" s="15">
        <v>0</v>
      </c>
      <c r="I60" s="15"/>
      <c r="J60" s="15">
        <v>0</v>
      </c>
      <c r="K60" s="15">
        <v>0</v>
      </c>
      <c r="L60" s="15"/>
      <c r="M60" s="15"/>
      <c r="N60" s="15">
        <v>37625</v>
      </c>
    </row>
    <row r="61" spans="1:14" ht="15.75" x14ac:dyDescent="0.25">
      <c r="A61" s="14">
        <v>53</v>
      </c>
      <c r="B61" s="14" t="s">
        <v>74</v>
      </c>
      <c r="C61" s="15">
        <v>40000</v>
      </c>
      <c r="D61" s="15">
        <v>17000</v>
      </c>
      <c r="E61" s="15">
        <v>75250</v>
      </c>
      <c r="F61" s="15">
        <v>10000</v>
      </c>
      <c r="G61" s="15">
        <v>1500</v>
      </c>
      <c r="H61" s="15">
        <v>8500</v>
      </c>
      <c r="I61" s="15">
        <v>35000</v>
      </c>
      <c r="J61" s="15">
        <v>5250</v>
      </c>
      <c r="K61" s="15">
        <v>29750</v>
      </c>
      <c r="L61" s="15"/>
      <c r="M61" s="15"/>
      <c r="N61" s="15">
        <v>170500</v>
      </c>
    </row>
    <row r="62" spans="1:14" ht="15.75" x14ac:dyDescent="0.25">
      <c r="A62" s="14">
        <v>54</v>
      </c>
      <c r="B62" s="14" t="s">
        <v>75</v>
      </c>
      <c r="C62" s="15">
        <v>0</v>
      </c>
      <c r="D62" s="15">
        <v>0</v>
      </c>
      <c r="E62" s="15">
        <v>43266</v>
      </c>
      <c r="F62" s="15">
        <v>0</v>
      </c>
      <c r="G62" s="15">
        <v>0</v>
      </c>
      <c r="H62" s="15">
        <v>0</v>
      </c>
      <c r="I62" s="15"/>
      <c r="J62" s="15">
        <v>0</v>
      </c>
      <c r="K62" s="15">
        <v>0</v>
      </c>
      <c r="L62" s="15"/>
      <c r="M62" s="15"/>
      <c r="N62" s="15">
        <v>43266</v>
      </c>
    </row>
    <row r="63" spans="1:14" ht="15.75" x14ac:dyDescent="0.25">
      <c r="A63" s="14">
        <v>55</v>
      </c>
      <c r="B63" s="14" t="s">
        <v>76</v>
      </c>
      <c r="C63" s="15">
        <v>40000</v>
      </c>
      <c r="D63" s="15">
        <v>17000</v>
      </c>
      <c r="E63" s="15">
        <v>37625</v>
      </c>
      <c r="F63" s="15">
        <v>24000</v>
      </c>
      <c r="G63" s="15">
        <v>3600</v>
      </c>
      <c r="H63" s="15">
        <v>20400</v>
      </c>
      <c r="I63" s="15"/>
      <c r="J63" s="15">
        <v>0</v>
      </c>
      <c r="K63" s="15">
        <v>0</v>
      </c>
      <c r="L63" s="15"/>
      <c r="M63" s="15"/>
      <c r="N63" s="15">
        <v>115025</v>
      </c>
    </row>
    <row r="64" spans="1:14" ht="15.75" x14ac:dyDescent="0.25">
      <c r="A64" s="14">
        <v>56</v>
      </c>
      <c r="B64" s="14" t="s">
        <v>77</v>
      </c>
      <c r="C64" s="15">
        <v>0</v>
      </c>
      <c r="D64" s="15">
        <v>0</v>
      </c>
      <c r="E64" s="15">
        <v>0</v>
      </c>
      <c r="F64" s="15">
        <v>0</v>
      </c>
      <c r="G64" s="15">
        <v>0</v>
      </c>
      <c r="H64" s="15">
        <v>0</v>
      </c>
      <c r="I64" s="15"/>
      <c r="J64" s="15">
        <v>0</v>
      </c>
      <c r="K64" s="15">
        <v>0</v>
      </c>
      <c r="L64" s="15"/>
      <c r="M64" s="15"/>
      <c r="N64" s="15">
        <v>0</v>
      </c>
    </row>
    <row r="65" spans="1:14" ht="15.75" x14ac:dyDescent="0.25">
      <c r="A65" s="14">
        <v>57</v>
      </c>
      <c r="B65" s="14" t="s">
        <v>78</v>
      </c>
      <c r="C65" s="15">
        <v>40000</v>
      </c>
      <c r="D65" s="15">
        <v>17000</v>
      </c>
      <c r="E65" s="15">
        <v>37625</v>
      </c>
      <c r="F65" s="15">
        <v>20000</v>
      </c>
      <c r="G65" s="15">
        <v>3000</v>
      </c>
      <c r="H65" s="15">
        <v>17000</v>
      </c>
      <c r="I65" s="15"/>
      <c r="J65" s="15">
        <v>0</v>
      </c>
      <c r="K65" s="15">
        <v>0</v>
      </c>
      <c r="L65" s="15"/>
      <c r="M65" s="15"/>
      <c r="N65" s="15">
        <v>111625</v>
      </c>
    </row>
    <row r="66" spans="1:14" ht="15.75" x14ac:dyDescent="0.25">
      <c r="A66" s="14">
        <v>58</v>
      </c>
      <c r="B66" s="14" t="s">
        <v>79</v>
      </c>
      <c r="C66" s="15">
        <v>40000</v>
      </c>
      <c r="D66" s="15">
        <v>17000</v>
      </c>
      <c r="E66" s="15">
        <v>75250</v>
      </c>
      <c r="F66" s="15">
        <v>10000</v>
      </c>
      <c r="G66" s="15">
        <v>1500</v>
      </c>
      <c r="H66" s="15">
        <v>8500</v>
      </c>
      <c r="I66" s="15"/>
      <c r="J66" s="15">
        <v>0</v>
      </c>
      <c r="K66" s="15">
        <v>0</v>
      </c>
      <c r="L66" s="15"/>
      <c r="M66" s="15"/>
      <c r="N66" s="15">
        <v>140750</v>
      </c>
    </row>
    <row r="67" spans="1:14" ht="15.75" x14ac:dyDescent="0.25">
      <c r="A67" s="14">
        <v>59</v>
      </c>
      <c r="B67" s="14" t="s">
        <v>80</v>
      </c>
      <c r="C67" s="15">
        <v>0</v>
      </c>
      <c r="D67" s="15">
        <v>0</v>
      </c>
      <c r="E67" s="15">
        <v>0</v>
      </c>
      <c r="F67" s="15">
        <v>0</v>
      </c>
      <c r="G67" s="15">
        <v>0</v>
      </c>
      <c r="H67" s="15">
        <v>0</v>
      </c>
      <c r="I67" s="15"/>
      <c r="J67" s="15">
        <v>0</v>
      </c>
      <c r="K67" s="15">
        <v>0</v>
      </c>
      <c r="L67" s="15"/>
      <c r="M67" s="15"/>
      <c r="N67" s="15">
        <v>0</v>
      </c>
    </row>
    <row r="68" spans="1:14" ht="15.75" x14ac:dyDescent="0.25">
      <c r="A68" s="14">
        <v>60</v>
      </c>
      <c r="B68" s="14" t="s">
        <v>81</v>
      </c>
      <c r="C68" s="15">
        <v>30016</v>
      </c>
      <c r="D68" s="15">
        <v>17000</v>
      </c>
      <c r="E68" s="15">
        <v>37625</v>
      </c>
      <c r="F68" s="15">
        <v>12000</v>
      </c>
      <c r="G68" s="15">
        <v>1800</v>
      </c>
      <c r="H68" s="15">
        <v>10200</v>
      </c>
      <c r="I68" s="15"/>
      <c r="J68" s="15">
        <v>0</v>
      </c>
      <c r="K68" s="15">
        <v>0</v>
      </c>
      <c r="L68" s="15"/>
      <c r="M68" s="15"/>
      <c r="N68" s="15">
        <v>94841</v>
      </c>
    </row>
    <row r="69" spans="1:14" ht="15.75" x14ac:dyDescent="0.25">
      <c r="A69" s="14">
        <v>61</v>
      </c>
      <c r="B69" s="14" t="s">
        <v>82</v>
      </c>
      <c r="C69" s="15">
        <v>33702</v>
      </c>
      <c r="D69" s="15">
        <v>17000</v>
      </c>
      <c r="E69" s="15">
        <v>75250</v>
      </c>
      <c r="F69" s="15">
        <v>8000</v>
      </c>
      <c r="G69" s="15">
        <v>1200</v>
      </c>
      <c r="H69" s="15">
        <v>6800</v>
      </c>
      <c r="I69" s="15"/>
      <c r="J69" s="15">
        <v>0</v>
      </c>
      <c r="K69" s="15">
        <v>0</v>
      </c>
      <c r="L69" s="15"/>
      <c r="M69" s="15"/>
      <c r="N69" s="15">
        <v>132752</v>
      </c>
    </row>
    <row r="70" spans="1:14" ht="15.75" x14ac:dyDescent="0.25">
      <c r="A70" s="14">
        <v>62</v>
      </c>
      <c r="B70" s="14" t="s">
        <v>83</v>
      </c>
      <c r="C70" s="15">
        <v>0</v>
      </c>
      <c r="D70" s="15">
        <v>0</v>
      </c>
      <c r="E70" s="15">
        <v>0</v>
      </c>
      <c r="F70" s="15">
        <v>0</v>
      </c>
      <c r="G70" s="15">
        <v>0</v>
      </c>
      <c r="H70" s="15">
        <v>0</v>
      </c>
      <c r="I70" s="15"/>
      <c r="J70" s="15">
        <v>0</v>
      </c>
      <c r="K70" s="15">
        <v>0</v>
      </c>
      <c r="L70" s="15"/>
      <c r="M70" s="15"/>
      <c r="N70" s="15">
        <v>0</v>
      </c>
    </row>
    <row r="71" spans="1:14" ht="15.75" x14ac:dyDescent="0.25">
      <c r="A71" s="14">
        <v>63</v>
      </c>
      <c r="B71" s="14" t="s">
        <v>84</v>
      </c>
      <c r="C71" s="15">
        <v>33702</v>
      </c>
      <c r="D71" s="15">
        <v>17000</v>
      </c>
      <c r="E71" s="15">
        <v>75250</v>
      </c>
      <c r="F71" s="15">
        <v>24000</v>
      </c>
      <c r="G71" s="15">
        <v>3600</v>
      </c>
      <c r="H71" s="15">
        <v>20400</v>
      </c>
      <c r="I71" s="15"/>
      <c r="J71" s="15">
        <v>0</v>
      </c>
      <c r="K71" s="15">
        <v>0</v>
      </c>
      <c r="L71" s="15"/>
      <c r="M71" s="15"/>
      <c r="N71" s="15">
        <v>146352</v>
      </c>
    </row>
    <row r="72" spans="1:14" ht="15.75" x14ac:dyDescent="0.25">
      <c r="A72" s="14">
        <v>64</v>
      </c>
      <c r="B72" s="14" t="s">
        <v>85</v>
      </c>
      <c r="C72" s="15">
        <v>40000</v>
      </c>
      <c r="D72" s="15">
        <v>17000</v>
      </c>
      <c r="E72" s="15">
        <v>75250</v>
      </c>
      <c r="F72" s="15">
        <v>10000</v>
      </c>
      <c r="G72" s="15">
        <v>1500</v>
      </c>
      <c r="H72" s="15">
        <v>8500</v>
      </c>
      <c r="I72" s="15">
        <v>35000</v>
      </c>
      <c r="J72" s="15">
        <v>5250</v>
      </c>
      <c r="K72" s="15">
        <v>29750</v>
      </c>
      <c r="L72" s="15"/>
      <c r="M72" s="15"/>
      <c r="N72" s="15">
        <v>170500</v>
      </c>
    </row>
    <row r="73" spans="1:14" ht="15.75" x14ac:dyDescent="0.25">
      <c r="A73" s="14">
        <v>65</v>
      </c>
      <c r="B73" s="14" t="s">
        <v>12</v>
      </c>
      <c r="C73" s="15">
        <v>0</v>
      </c>
      <c r="D73" s="15">
        <v>0</v>
      </c>
      <c r="E73" s="15">
        <v>37625</v>
      </c>
      <c r="F73" s="15">
        <v>0</v>
      </c>
      <c r="G73" s="15">
        <v>0</v>
      </c>
      <c r="H73" s="15">
        <v>0</v>
      </c>
      <c r="I73" s="15"/>
      <c r="J73" s="15">
        <v>0</v>
      </c>
      <c r="K73" s="15">
        <v>0</v>
      </c>
      <c r="L73" s="15"/>
      <c r="M73" s="15"/>
      <c r="N73" s="15">
        <v>37625</v>
      </c>
    </row>
    <row r="74" spans="1:14" ht="15.75" x14ac:dyDescent="0.25">
      <c r="A74" s="14">
        <v>66</v>
      </c>
      <c r="B74" s="14" t="s">
        <v>13</v>
      </c>
      <c r="C74" s="15">
        <v>30016</v>
      </c>
      <c r="D74" s="15">
        <v>17000</v>
      </c>
      <c r="E74" s="15">
        <v>37625</v>
      </c>
      <c r="F74" s="15">
        <v>18000</v>
      </c>
      <c r="G74" s="15">
        <v>2700</v>
      </c>
      <c r="H74" s="15">
        <v>15300</v>
      </c>
      <c r="I74" s="15"/>
      <c r="J74" s="15">
        <v>0</v>
      </c>
      <c r="K74" s="15">
        <v>0</v>
      </c>
      <c r="L74" s="15"/>
      <c r="M74" s="15"/>
      <c r="N74" s="15">
        <v>99941</v>
      </c>
    </row>
    <row r="75" spans="1:14" ht="15.75" x14ac:dyDescent="0.25">
      <c r="A75" s="14">
        <v>67</v>
      </c>
      <c r="B75" s="14" t="s">
        <v>14</v>
      </c>
      <c r="C75" s="15">
        <v>0</v>
      </c>
      <c r="D75" s="15">
        <v>0</v>
      </c>
      <c r="E75" s="15">
        <v>0</v>
      </c>
      <c r="F75" s="15">
        <v>0</v>
      </c>
      <c r="G75" s="15">
        <v>0</v>
      </c>
      <c r="H75" s="15">
        <v>0</v>
      </c>
      <c r="I75" s="15"/>
      <c r="J75" s="15">
        <v>0</v>
      </c>
      <c r="K75" s="15">
        <v>0</v>
      </c>
      <c r="L75" s="15"/>
      <c r="M75" s="15"/>
      <c r="N75" s="15">
        <v>0</v>
      </c>
    </row>
    <row r="76" spans="1:14" ht="15.75" x14ac:dyDescent="0.25">
      <c r="A76" s="14">
        <v>68</v>
      </c>
      <c r="B76" s="14" t="s">
        <v>15</v>
      </c>
      <c r="C76" s="15">
        <v>0</v>
      </c>
      <c r="D76" s="15">
        <v>0</v>
      </c>
      <c r="E76" s="15">
        <v>37625</v>
      </c>
      <c r="F76" s="15">
        <v>0</v>
      </c>
      <c r="G76" s="15">
        <v>0</v>
      </c>
      <c r="H76" s="15">
        <v>0</v>
      </c>
      <c r="I76" s="15"/>
      <c r="J76" s="15">
        <v>0</v>
      </c>
      <c r="K76" s="15">
        <v>0</v>
      </c>
      <c r="L76" s="15"/>
      <c r="M76" s="15"/>
      <c r="N76" s="15">
        <v>37625</v>
      </c>
    </row>
    <row r="77" spans="1:14" ht="15.75" x14ac:dyDescent="0.25">
      <c r="A77" s="14">
        <v>69</v>
      </c>
      <c r="B77" s="14" t="s">
        <v>16</v>
      </c>
      <c r="C77" s="15">
        <v>0</v>
      </c>
      <c r="D77" s="15">
        <v>0</v>
      </c>
      <c r="E77" s="15">
        <v>0</v>
      </c>
      <c r="F77" s="15">
        <v>0</v>
      </c>
      <c r="G77" s="15">
        <v>0</v>
      </c>
      <c r="H77" s="15">
        <v>0</v>
      </c>
      <c r="I77" s="15"/>
      <c r="J77" s="15">
        <v>0</v>
      </c>
      <c r="K77" s="15">
        <v>0</v>
      </c>
      <c r="L77" s="15"/>
      <c r="M77" s="15"/>
      <c r="N77" s="15">
        <v>0</v>
      </c>
    </row>
    <row r="78" spans="1:14" ht="15.75" x14ac:dyDescent="0.25">
      <c r="A78" s="14">
        <v>70</v>
      </c>
      <c r="B78" s="14" t="s">
        <v>86</v>
      </c>
      <c r="C78" s="15">
        <v>0</v>
      </c>
      <c r="D78" s="15">
        <v>0</v>
      </c>
      <c r="E78" s="15">
        <v>0</v>
      </c>
      <c r="F78" s="15">
        <v>0</v>
      </c>
      <c r="G78" s="15">
        <v>0</v>
      </c>
      <c r="H78" s="15">
        <v>0</v>
      </c>
      <c r="I78" s="15"/>
      <c r="J78" s="15">
        <v>0</v>
      </c>
      <c r="K78" s="15">
        <v>0</v>
      </c>
      <c r="L78" s="15"/>
      <c r="M78" s="15"/>
      <c r="N78" s="15">
        <v>0</v>
      </c>
    </row>
    <row r="79" spans="1:14" ht="15.75" x14ac:dyDescent="0.25">
      <c r="A79" s="14">
        <v>71</v>
      </c>
      <c r="B79" s="14" t="s">
        <v>87</v>
      </c>
      <c r="C79" s="15">
        <v>40000</v>
      </c>
      <c r="D79" s="15">
        <v>17000</v>
      </c>
      <c r="E79" s="15">
        <v>75250</v>
      </c>
      <c r="F79" s="15">
        <v>8000</v>
      </c>
      <c r="G79" s="15">
        <v>1200</v>
      </c>
      <c r="H79" s="15">
        <v>6800</v>
      </c>
      <c r="I79" s="15">
        <v>35000</v>
      </c>
      <c r="J79" s="15">
        <v>5250</v>
      </c>
      <c r="K79" s="15">
        <v>29750</v>
      </c>
      <c r="L79" s="15"/>
      <c r="M79" s="15"/>
      <c r="N79" s="15">
        <v>168800</v>
      </c>
    </row>
    <row r="80" spans="1:14" ht="15.75" x14ac:dyDescent="0.25">
      <c r="A80" s="14">
        <v>72</v>
      </c>
      <c r="B80" s="14" t="s">
        <v>88</v>
      </c>
      <c r="C80" s="15">
        <v>0</v>
      </c>
      <c r="D80" s="15">
        <v>0</v>
      </c>
      <c r="E80" s="15">
        <v>0</v>
      </c>
      <c r="F80" s="15">
        <v>0</v>
      </c>
      <c r="G80" s="15">
        <v>0</v>
      </c>
      <c r="H80" s="15">
        <v>0</v>
      </c>
      <c r="I80" s="15"/>
      <c r="J80" s="15">
        <v>0</v>
      </c>
      <c r="K80" s="15">
        <v>0</v>
      </c>
      <c r="L80" s="15"/>
      <c r="M80" s="15"/>
      <c r="N80" s="15">
        <v>0</v>
      </c>
    </row>
    <row r="81" spans="1:14" ht="15.75" x14ac:dyDescent="0.25">
      <c r="A81" s="14">
        <v>73</v>
      </c>
      <c r="B81" s="14" t="s">
        <v>89</v>
      </c>
      <c r="C81" s="15">
        <v>40000</v>
      </c>
      <c r="D81" s="15">
        <v>17000</v>
      </c>
      <c r="E81" s="15">
        <v>75250</v>
      </c>
      <c r="F81" s="15">
        <v>4000</v>
      </c>
      <c r="G81" s="15">
        <v>600</v>
      </c>
      <c r="H81" s="15">
        <v>3400</v>
      </c>
      <c r="I81" s="15">
        <v>35000</v>
      </c>
      <c r="J81" s="15">
        <v>5250</v>
      </c>
      <c r="K81" s="15">
        <v>29750</v>
      </c>
      <c r="L81" s="15"/>
      <c r="M81" s="15"/>
      <c r="N81" s="15">
        <v>165400</v>
      </c>
    </row>
    <row r="82" spans="1:14" ht="15.75" x14ac:dyDescent="0.25">
      <c r="A82" s="14">
        <v>74</v>
      </c>
      <c r="B82" s="14" t="s">
        <v>17</v>
      </c>
      <c r="C82" s="15">
        <v>40000</v>
      </c>
      <c r="D82" s="15">
        <v>17000</v>
      </c>
      <c r="E82" s="15">
        <v>62708.333333333328</v>
      </c>
      <c r="F82" s="15">
        <v>4000</v>
      </c>
      <c r="G82" s="15">
        <v>600</v>
      </c>
      <c r="H82" s="15">
        <v>3400</v>
      </c>
      <c r="I82" s="15"/>
      <c r="J82" s="15">
        <v>0</v>
      </c>
      <c r="K82" s="15">
        <v>0</v>
      </c>
      <c r="L82" s="15"/>
      <c r="M82" s="15"/>
      <c r="N82" s="15">
        <v>123108.33333333333</v>
      </c>
    </row>
    <row r="83" spans="1:14" ht="15.75" x14ac:dyDescent="0.25">
      <c r="A83" s="14">
        <v>75</v>
      </c>
      <c r="B83" s="14" t="s">
        <v>90</v>
      </c>
      <c r="C83" s="15">
        <v>0</v>
      </c>
      <c r="D83" s="15">
        <v>0</v>
      </c>
      <c r="E83" s="15">
        <v>37625</v>
      </c>
      <c r="F83" s="15">
        <v>0</v>
      </c>
      <c r="G83" s="15">
        <v>0</v>
      </c>
      <c r="H83" s="15">
        <v>0</v>
      </c>
      <c r="I83" s="15"/>
      <c r="J83" s="15">
        <v>0</v>
      </c>
      <c r="K83" s="15">
        <v>0</v>
      </c>
      <c r="L83" s="15"/>
      <c r="M83" s="15"/>
      <c r="N83" s="15">
        <v>37625</v>
      </c>
    </row>
    <row r="84" spans="1:14" ht="15.75" x14ac:dyDescent="0.25">
      <c r="A84" s="14">
        <v>76</v>
      </c>
      <c r="B84" s="14" t="s">
        <v>91</v>
      </c>
      <c r="C84" s="15">
        <v>34035</v>
      </c>
      <c r="D84" s="15">
        <v>17000</v>
      </c>
      <c r="E84" s="15">
        <v>68979.166666666657</v>
      </c>
      <c r="F84" s="15">
        <v>10000</v>
      </c>
      <c r="G84" s="15">
        <v>1500</v>
      </c>
      <c r="H84" s="15">
        <v>8500</v>
      </c>
      <c r="I84" s="15"/>
      <c r="J84" s="15">
        <v>0</v>
      </c>
      <c r="K84" s="15">
        <v>0</v>
      </c>
      <c r="L84" s="15"/>
      <c r="M84" s="15"/>
      <c r="N84" s="15">
        <v>128514.16666666666</v>
      </c>
    </row>
    <row r="85" spans="1:14" ht="15.75" x14ac:dyDescent="0.25">
      <c r="A85" s="14">
        <v>77</v>
      </c>
      <c r="B85" s="14" t="s">
        <v>92</v>
      </c>
      <c r="C85" s="15">
        <v>0</v>
      </c>
      <c r="D85" s="15">
        <v>0</v>
      </c>
      <c r="E85" s="15">
        <v>0</v>
      </c>
      <c r="F85" s="15">
        <v>0</v>
      </c>
      <c r="G85" s="15">
        <v>0</v>
      </c>
      <c r="H85" s="15">
        <v>0</v>
      </c>
      <c r="I85" s="15"/>
      <c r="J85" s="15">
        <v>0</v>
      </c>
      <c r="K85" s="15">
        <v>0</v>
      </c>
      <c r="L85" s="15"/>
      <c r="M85" s="15"/>
      <c r="N85" s="15">
        <v>0</v>
      </c>
    </row>
    <row r="86" spans="1:14" ht="15.75" x14ac:dyDescent="0.25">
      <c r="A86" s="14">
        <v>78</v>
      </c>
      <c r="B86" s="14" t="s">
        <v>93</v>
      </c>
      <c r="C86" s="15">
        <v>0</v>
      </c>
      <c r="D86" s="15">
        <v>0</v>
      </c>
      <c r="E86" s="15">
        <v>0</v>
      </c>
      <c r="F86" s="15">
        <v>0</v>
      </c>
      <c r="G86" s="15">
        <v>0</v>
      </c>
      <c r="H86" s="15">
        <v>0</v>
      </c>
      <c r="I86" s="15"/>
      <c r="J86" s="15">
        <v>0</v>
      </c>
      <c r="K86" s="15">
        <v>0</v>
      </c>
      <c r="L86" s="15"/>
      <c r="M86" s="15"/>
      <c r="N86" s="15">
        <v>0</v>
      </c>
    </row>
    <row r="87" spans="1:14" ht="15.75" x14ac:dyDescent="0.25">
      <c r="A87" s="14">
        <v>79</v>
      </c>
      <c r="B87" s="14" t="s">
        <v>94</v>
      </c>
      <c r="C87" s="15">
        <v>0</v>
      </c>
      <c r="D87" s="15">
        <v>0</v>
      </c>
      <c r="E87" s="15">
        <v>0</v>
      </c>
      <c r="F87" s="15">
        <v>0</v>
      </c>
      <c r="G87" s="15">
        <v>0</v>
      </c>
      <c r="H87" s="15">
        <v>0</v>
      </c>
      <c r="I87" s="15"/>
      <c r="J87" s="15">
        <v>0</v>
      </c>
      <c r="K87" s="15">
        <v>0</v>
      </c>
      <c r="L87" s="15"/>
      <c r="M87" s="15"/>
      <c r="N87" s="15">
        <v>0</v>
      </c>
    </row>
    <row r="88" spans="1:14" ht="15.75" x14ac:dyDescent="0.25">
      <c r="A88" s="14">
        <v>80</v>
      </c>
      <c r="B88" s="14" t="s">
        <v>95</v>
      </c>
      <c r="C88" s="15">
        <v>40000</v>
      </c>
      <c r="D88" s="15">
        <v>17000</v>
      </c>
      <c r="E88" s="15">
        <v>75250</v>
      </c>
      <c r="F88" s="15">
        <v>8000</v>
      </c>
      <c r="G88" s="15">
        <v>1200</v>
      </c>
      <c r="H88" s="15">
        <v>6800</v>
      </c>
      <c r="I88" s="15"/>
      <c r="J88" s="15">
        <v>0</v>
      </c>
      <c r="K88" s="15">
        <v>0</v>
      </c>
      <c r="L88" s="15"/>
      <c r="M88" s="15"/>
      <c r="N88" s="15">
        <v>139050</v>
      </c>
    </row>
    <row r="89" spans="1:14" ht="15.75" x14ac:dyDescent="0.25">
      <c r="A89" s="14">
        <v>81</v>
      </c>
      <c r="B89" s="14" t="s">
        <v>96</v>
      </c>
      <c r="C89" s="15">
        <v>31214</v>
      </c>
      <c r="D89" s="15">
        <v>17000</v>
      </c>
      <c r="E89" s="15">
        <v>75250</v>
      </c>
      <c r="F89" s="15">
        <v>12000</v>
      </c>
      <c r="G89" s="15">
        <v>1800</v>
      </c>
      <c r="H89" s="15">
        <v>10200</v>
      </c>
      <c r="I89" s="15"/>
      <c r="J89" s="15">
        <v>0</v>
      </c>
      <c r="K89" s="15">
        <v>0</v>
      </c>
      <c r="L89" s="15"/>
      <c r="M89" s="15"/>
      <c r="N89" s="15">
        <v>133664</v>
      </c>
    </row>
    <row r="90" spans="1:14" ht="15.75" x14ac:dyDescent="0.25">
      <c r="A90" s="14">
        <v>82</v>
      </c>
      <c r="B90" s="14" t="s">
        <v>97</v>
      </c>
      <c r="C90" s="15">
        <v>40000</v>
      </c>
      <c r="D90" s="15">
        <v>17000</v>
      </c>
      <c r="E90" s="15">
        <v>37625</v>
      </c>
      <c r="F90" s="15">
        <v>6000</v>
      </c>
      <c r="G90" s="15">
        <v>900</v>
      </c>
      <c r="H90" s="15">
        <v>5100</v>
      </c>
      <c r="I90" s="15"/>
      <c r="J90" s="15">
        <v>0</v>
      </c>
      <c r="K90" s="15">
        <v>0</v>
      </c>
      <c r="L90" s="15"/>
      <c r="M90" s="15"/>
      <c r="N90" s="15">
        <v>99725</v>
      </c>
    </row>
    <row r="91" spans="1:14" ht="15.75" x14ac:dyDescent="0.25">
      <c r="A91" s="14">
        <v>83</v>
      </c>
      <c r="B91" s="14" t="s">
        <v>98</v>
      </c>
      <c r="C91" s="15">
        <v>0</v>
      </c>
      <c r="D91" s="15">
        <v>0</v>
      </c>
      <c r="E91" s="15">
        <v>0</v>
      </c>
      <c r="F91" s="15">
        <v>0</v>
      </c>
      <c r="G91" s="15">
        <v>0</v>
      </c>
      <c r="H91" s="15">
        <v>0</v>
      </c>
      <c r="I91" s="15"/>
      <c r="J91" s="15">
        <v>0</v>
      </c>
      <c r="K91" s="15">
        <v>0</v>
      </c>
      <c r="L91" s="15"/>
      <c r="M91" s="15"/>
      <c r="N91" s="15">
        <v>0</v>
      </c>
    </row>
    <row r="92" spans="1:14" ht="15.75" x14ac:dyDescent="0.25">
      <c r="A92" s="14">
        <v>84</v>
      </c>
      <c r="B92" s="14" t="s">
        <v>99</v>
      </c>
      <c r="C92" s="15">
        <v>0</v>
      </c>
      <c r="D92" s="15">
        <v>0</v>
      </c>
      <c r="E92" s="15">
        <v>0</v>
      </c>
      <c r="F92" s="15">
        <v>0</v>
      </c>
      <c r="G92" s="15">
        <v>0</v>
      </c>
      <c r="H92" s="15">
        <v>0</v>
      </c>
      <c r="I92" s="15"/>
      <c r="J92" s="15">
        <v>0</v>
      </c>
      <c r="K92" s="15">
        <v>0</v>
      </c>
      <c r="L92" s="15"/>
      <c r="M92" s="15"/>
      <c r="N92" s="15">
        <v>0</v>
      </c>
    </row>
    <row r="93" spans="1:14" ht="15.75" x14ac:dyDescent="0.25">
      <c r="A93" s="14">
        <v>85</v>
      </c>
      <c r="B93" s="14" t="s">
        <v>100</v>
      </c>
      <c r="C93" s="15">
        <v>31214</v>
      </c>
      <c r="D93" s="15">
        <v>17000</v>
      </c>
      <c r="E93" s="15">
        <v>75250</v>
      </c>
      <c r="F93" s="15">
        <v>14000</v>
      </c>
      <c r="G93" s="15">
        <v>2100</v>
      </c>
      <c r="H93" s="15">
        <v>11900</v>
      </c>
      <c r="I93" s="15"/>
      <c r="J93" s="15">
        <v>0</v>
      </c>
      <c r="K93" s="15">
        <v>0</v>
      </c>
      <c r="L93" s="15"/>
      <c r="M93" s="15"/>
      <c r="N93" s="28">
        <v>135364</v>
      </c>
    </row>
    <row r="94" spans="1:14" ht="15.75" x14ac:dyDescent="0.25">
      <c r="A94" s="14">
        <v>86</v>
      </c>
      <c r="B94" s="14" t="s">
        <v>101</v>
      </c>
      <c r="C94" s="15">
        <v>0</v>
      </c>
      <c r="D94" s="15">
        <v>0</v>
      </c>
      <c r="E94" s="15">
        <v>0</v>
      </c>
      <c r="F94" s="15">
        <v>0</v>
      </c>
      <c r="G94" s="15">
        <v>0</v>
      </c>
      <c r="H94" s="15">
        <v>0</v>
      </c>
      <c r="I94" s="15"/>
      <c r="J94" s="15">
        <v>0</v>
      </c>
      <c r="K94" s="15">
        <v>0</v>
      </c>
      <c r="L94" s="15"/>
      <c r="M94" s="15"/>
      <c r="N94" s="15">
        <v>0</v>
      </c>
    </row>
    <row r="95" spans="1:14" ht="15.75" x14ac:dyDescent="0.25">
      <c r="A95" s="14">
        <v>87</v>
      </c>
      <c r="B95" s="14" t="s">
        <v>102</v>
      </c>
      <c r="C95" s="15">
        <v>30016</v>
      </c>
      <c r="D95" s="15">
        <v>17000</v>
      </c>
      <c r="E95" s="15">
        <v>37625</v>
      </c>
      <c r="F95" s="15">
        <v>30000</v>
      </c>
      <c r="G95" s="15">
        <v>4500</v>
      </c>
      <c r="H95" s="15">
        <v>25500</v>
      </c>
      <c r="I95" s="15"/>
      <c r="J95" s="15">
        <v>0</v>
      </c>
      <c r="K95" s="15">
        <v>0</v>
      </c>
      <c r="L95" s="15"/>
      <c r="M95" s="15"/>
      <c r="N95" s="15">
        <v>110141</v>
      </c>
    </row>
    <row r="96" spans="1:14" ht="15.75" x14ac:dyDescent="0.25">
      <c r="A96" s="14">
        <v>88</v>
      </c>
      <c r="B96" s="14" t="s">
        <v>103</v>
      </c>
      <c r="C96" s="15">
        <v>0</v>
      </c>
      <c r="D96" s="15">
        <v>0</v>
      </c>
      <c r="E96" s="15">
        <v>0</v>
      </c>
      <c r="F96" s="15">
        <v>0</v>
      </c>
      <c r="G96" s="15">
        <v>0</v>
      </c>
      <c r="H96" s="15">
        <v>0</v>
      </c>
      <c r="I96" s="15"/>
      <c r="J96" s="15">
        <v>0</v>
      </c>
      <c r="K96" s="15">
        <v>0</v>
      </c>
      <c r="L96" s="15"/>
      <c r="M96" s="15"/>
      <c r="N96" s="15">
        <v>0</v>
      </c>
    </row>
    <row r="97" spans="1:14" ht="15.75" x14ac:dyDescent="0.25">
      <c r="A97" s="14">
        <v>89</v>
      </c>
      <c r="B97" s="14" t="s">
        <v>104</v>
      </c>
      <c r="C97" s="15">
        <v>0</v>
      </c>
      <c r="D97" s="15">
        <v>0</v>
      </c>
      <c r="E97" s="15">
        <v>0</v>
      </c>
      <c r="F97" s="15">
        <v>0</v>
      </c>
      <c r="G97" s="15">
        <v>0</v>
      </c>
      <c r="H97" s="15">
        <v>0</v>
      </c>
      <c r="I97" s="15"/>
      <c r="J97" s="15">
        <v>0</v>
      </c>
      <c r="K97" s="15">
        <v>0</v>
      </c>
      <c r="L97" s="15"/>
      <c r="M97" s="15"/>
      <c r="N97" s="15">
        <v>0</v>
      </c>
    </row>
    <row r="98" spans="1:14" ht="15.75" x14ac:dyDescent="0.25">
      <c r="A98" s="14">
        <v>90</v>
      </c>
      <c r="B98" s="14" t="s">
        <v>105</v>
      </c>
      <c r="C98" s="15">
        <v>40000</v>
      </c>
      <c r="D98" s="15">
        <v>17000</v>
      </c>
      <c r="E98" s="15">
        <v>75250</v>
      </c>
      <c r="F98" s="15">
        <v>10000</v>
      </c>
      <c r="G98" s="15">
        <v>1500</v>
      </c>
      <c r="H98" s="15">
        <v>8500</v>
      </c>
      <c r="I98" s="15">
        <v>35000</v>
      </c>
      <c r="J98" s="15">
        <v>5250</v>
      </c>
      <c r="K98" s="15">
        <v>29750</v>
      </c>
      <c r="L98" s="15"/>
      <c r="M98" s="15"/>
      <c r="N98" s="15">
        <v>170500</v>
      </c>
    </row>
    <row r="99" spans="1:14" ht="15.75" x14ac:dyDescent="0.25">
      <c r="A99" s="14">
        <v>91</v>
      </c>
      <c r="B99" s="14" t="s">
        <v>106</v>
      </c>
      <c r="C99" s="15">
        <v>0</v>
      </c>
      <c r="D99" s="15">
        <v>0</v>
      </c>
      <c r="E99" s="15">
        <v>0</v>
      </c>
      <c r="F99" s="15">
        <v>0</v>
      </c>
      <c r="G99" s="15">
        <v>0</v>
      </c>
      <c r="H99" s="15">
        <v>0</v>
      </c>
      <c r="I99" s="15"/>
      <c r="J99" s="15">
        <v>0</v>
      </c>
      <c r="K99" s="15">
        <v>0</v>
      </c>
      <c r="L99" s="15"/>
      <c r="M99" s="15"/>
      <c r="N99" s="15">
        <v>0</v>
      </c>
    </row>
    <row r="100" spans="1:14" ht="15.75" x14ac:dyDescent="0.25">
      <c r="A100" s="14">
        <v>92</v>
      </c>
      <c r="B100" s="14" t="s">
        <v>107</v>
      </c>
      <c r="C100" s="15">
        <v>0</v>
      </c>
      <c r="D100" s="15">
        <v>0</v>
      </c>
      <c r="E100" s="15">
        <v>0</v>
      </c>
      <c r="F100" s="15">
        <v>0</v>
      </c>
      <c r="G100" s="15">
        <v>0</v>
      </c>
      <c r="H100" s="15">
        <v>0</v>
      </c>
      <c r="I100" s="15"/>
      <c r="J100" s="15">
        <v>0</v>
      </c>
      <c r="K100" s="15">
        <v>0</v>
      </c>
      <c r="L100" s="15"/>
      <c r="M100" s="15"/>
      <c r="N100" s="15">
        <v>0</v>
      </c>
    </row>
    <row r="101" spans="1:14" ht="15.75" x14ac:dyDescent="0.25">
      <c r="A101" s="14">
        <v>93</v>
      </c>
      <c r="B101" s="14" t="s">
        <v>108</v>
      </c>
      <c r="C101" s="15">
        <v>40000</v>
      </c>
      <c r="D101" s="15">
        <v>17000</v>
      </c>
      <c r="E101" s="15">
        <v>37625</v>
      </c>
      <c r="F101" s="15">
        <v>8000</v>
      </c>
      <c r="G101" s="15">
        <v>1200</v>
      </c>
      <c r="H101" s="15">
        <v>6800</v>
      </c>
      <c r="I101" s="15"/>
      <c r="J101" s="15">
        <v>0</v>
      </c>
      <c r="K101" s="15">
        <v>0</v>
      </c>
      <c r="L101" s="15"/>
      <c r="M101" s="15"/>
      <c r="N101" s="15">
        <v>101425</v>
      </c>
    </row>
    <row r="102" spans="1:14" ht="15.75" x14ac:dyDescent="0.25">
      <c r="A102" s="14">
        <v>94</v>
      </c>
      <c r="B102" s="14" t="s">
        <v>109</v>
      </c>
      <c r="C102" s="15">
        <v>0</v>
      </c>
      <c r="D102" s="15">
        <v>0</v>
      </c>
      <c r="E102" s="15">
        <v>0</v>
      </c>
      <c r="F102" s="15">
        <v>0</v>
      </c>
      <c r="G102" s="15">
        <v>0</v>
      </c>
      <c r="H102" s="15">
        <v>0</v>
      </c>
      <c r="I102" s="15"/>
      <c r="J102" s="15">
        <v>0</v>
      </c>
      <c r="K102" s="15">
        <v>0</v>
      </c>
      <c r="L102" s="15"/>
      <c r="M102" s="15"/>
      <c r="N102" s="15">
        <v>0</v>
      </c>
    </row>
    <row r="103" spans="1:14" ht="15.75" x14ac:dyDescent="0.25">
      <c r="A103" s="14">
        <v>95</v>
      </c>
      <c r="B103" s="14" t="s">
        <v>110</v>
      </c>
      <c r="C103" s="15">
        <v>0</v>
      </c>
      <c r="D103" s="15">
        <v>0</v>
      </c>
      <c r="E103" s="15">
        <v>37625</v>
      </c>
      <c r="F103" s="15">
        <v>0</v>
      </c>
      <c r="G103" s="15">
        <v>0</v>
      </c>
      <c r="H103" s="15">
        <v>0</v>
      </c>
      <c r="I103" s="15"/>
      <c r="J103" s="15">
        <v>0</v>
      </c>
      <c r="K103" s="15">
        <v>0</v>
      </c>
      <c r="L103" s="15"/>
      <c r="M103" s="15"/>
      <c r="N103" s="15">
        <v>37625</v>
      </c>
    </row>
    <row r="104" spans="1:14" ht="15.75" x14ac:dyDescent="0.25">
      <c r="A104" s="14">
        <v>96</v>
      </c>
      <c r="B104" s="14" t="s">
        <v>111</v>
      </c>
      <c r="C104" s="15">
        <v>0</v>
      </c>
      <c r="D104" s="15">
        <v>0</v>
      </c>
      <c r="E104" s="15">
        <v>37625</v>
      </c>
      <c r="F104" s="15">
        <v>0</v>
      </c>
      <c r="G104" s="15">
        <v>0</v>
      </c>
      <c r="H104" s="15">
        <v>0</v>
      </c>
      <c r="I104" s="15"/>
      <c r="J104" s="15">
        <v>0</v>
      </c>
      <c r="K104" s="15">
        <v>0</v>
      </c>
      <c r="L104" s="15"/>
      <c r="M104" s="15"/>
      <c r="N104" s="15">
        <v>37625</v>
      </c>
    </row>
    <row r="105" spans="1:14" ht="15.75" x14ac:dyDescent="0.25">
      <c r="A105" s="14">
        <v>97</v>
      </c>
      <c r="B105" s="14" t="s">
        <v>112</v>
      </c>
      <c r="C105" s="15">
        <v>33702</v>
      </c>
      <c r="D105" s="15">
        <v>17000</v>
      </c>
      <c r="E105" s="15">
        <v>75250</v>
      </c>
      <c r="F105" s="15">
        <v>4000</v>
      </c>
      <c r="G105" s="15">
        <v>600</v>
      </c>
      <c r="H105" s="15">
        <v>3400</v>
      </c>
      <c r="I105" s="15"/>
      <c r="J105" s="15">
        <v>0</v>
      </c>
      <c r="K105" s="15">
        <v>0</v>
      </c>
      <c r="L105" s="15"/>
      <c r="M105" s="15"/>
      <c r="N105" s="15">
        <v>129352</v>
      </c>
    </row>
    <row r="106" spans="1:14" ht="15.75" x14ac:dyDescent="0.25">
      <c r="A106" s="14">
        <v>98</v>
      </c>
      <c r="B106" s="14" t="s">
        <v>113</v>
      </c>
      <c r="C106" s="15">
        <v>0</v>
      </c>
      <c r="D106" s="15">
        <v>0</v>
      </c>
      <c r="E106" s="15">
        <v>0</v>
      </c>
      <c r="F106" s="15">
        <v>0</v>
      </c>
      <c r="G106" s="15">
        <v>0</v>
      </c>
      <c r="H106" s="15">
        <v>0</v>
      </c>
      <c r="I106" s="15"/>
      <c r="J106" s="15">
        <v>0</v>
      </c>
      <c r="K106" s="15">
        <v>0</v>
      </c>
      <c r="L106" s="15"/>
      <c r="M106" s="15"/>
      <c r="N106" s="15">
        <v>0</v>
      </c>
    </row>
    <row r="107" spans="1:14" ht="15.75" x14ac:dyDescent="0.25">
      <c r="A107" s="14">
        <v>99</v>
      </c>
      <c r="B107" s="14" t="s">
        <v>114</v>
      </c>
      <c r="C107" s="15">
        <v>40000</v>
      </c>
      <c r="D107" s="15">
        <v>17000</v>
      </c>
      <c r="E107" s="15">
        <v>37625</v>
      </c>
      <c r="F107" s="15">
        <v>14000</v>
      </c>
      <c r="G107" s="15">
        <v>2100</v>
      </c>
      <c r="H107" s="15">
        <v>11900</v>
      </c>
      <c r="I107" s="15"/>
      <c r="J107" s="15">
        <v>0</v>
      </c>
      <c r="K107" s="15">
        <v>0</v>
      </c>
      <c r="L107" s="15"/>
      <c r="M107" s="15"/>
      <c r="N107" s="15">
        <v>106525</v>
      </c>
    </row>
    <row r="108" spans="1:14" ht="15.75" x14ac:dyDescent="0.25">
      <c r="A108" s="14">
        <v>100</v>
      </c>
      <c r="B108" s="14" t="s">
        <v>115</v>
      </c>
      <c r="C108" s="15">
        <v>31214</v>
      </c>
      <c r="D108" s="15">
        <v>17000</v>
      </c>
      <c r="E108" s="15">
        <v>75250</v>
      </c>
      <c r="F108" s="15">
        <v>14000</v>
      </c>
      <c r="G108" s="15">
        <v>2100</v>
      </c>
      <c r="H108" s="15">
        <v>11900</v>
      </c>
      <c r="I108" s="15"/>
      <c r="J108" s="15">
        <v>0</v>
      </c>
      <c r="K108" s="15">
        <v>0</v>
      </c>
      <c r="L108" s="15"/>
      <c r="M108" s="15"/>
      <c r="N108" s="15">
        <v>135364</v>
      </c>
    </row>
    <row r="109" spans="1:14" ht="15.75" x14ac:dyDescent="0.25">
      <c r="A109" s="14">
        <v>101</v>
      </c>
      <c r="B109" s="14" t="s">
        <v>116</v>
      </c>
      <c r="C109" s="15">
        <v>0</v>
      </c>
      <c r="D109" s="15">
        <v>0</v>
      </c>
      <c r="E109" s="15">
        <v>0</v>
      </c>
      <c r="F109" s="15">
        <v>0</v>
      </c>
      <c r="G109" s="15">
        <v>0</v>
      </c>
      <c r="H109" s="15">
        <v>0</v>
      </c>
      <c r="I109" s="15"/>
      <c r="J109" s="15">
        <v>0</v>
      </c>
      <c r="K109" s="15">
        <v>0</v>
      </c>
      <c r="L109" s="15"/>
      <c r="M109" s="15"/>
      <c r="N109" s="15">
        <v>0</v>
      </c>
    </row>
    <row r="110" spans="1:14" ht="15.75" x14ac:dyDescent="0.25">
      <c r="A110" s="14">
        <v>102</v>
      </c>
      <c r="B110" s="14" t="s">
        <v>117</v>
      </c>
      <c r="C110" s="15">
        <v>31214</v>
      </c>
      <c r="D110" s="15">
        <v>17000</v>
      </c>
      <c r="E110" s="15">
        <v>68979.166666666657</v>
      </c>
      <c r="F110" s="15">
        <v>12000</v>
      </c>
      <c r="G110" s="15">
        <v>1800</v>
      </c>
      <c r="H110" s="15">
        <v>10200</v>
      </c>
      <c r="I110" s="15"/>
      <c r="J110" s="15">
        <v>0</v>
      </c>
      <c r="K110" s="15">
        <v>0</v>
      </c>
      <c r="L110" s="15"/>
      <c r="M110" s="15"/>
      <c r="N110" s="15">
        <v>127393.16666666666</v>
      </c>
    </row>
    <row r="111" spans="1:14" ht="15.75" x14ac:dyDescent="0.25">
      <c r="A111" s="14">
        <v>103</v>
      </c>
      <c r="B111" s="14" t="s">
        <v>118</v>
      </c>
      <c r="C111" s="15">
        <v>30016</v>
      </c>
      <c r="D111" s="15">
        <v>17000</v>
      </c>
      <c r="E111" s="15">
        <v>37625</v>
      </c>
      <c r="F111" s="15">
        <v>10000</v>
      </c>
      <c r="G111" s="15">
        <v>1500</v>
      </c>
      <c r="H111" s="15">
        <v>8500</v>
      </c>
      <c r="I111" s="15"/>
      <c r="J111" s="15">
        <v>0</v>
      </c>
      <c r="K111" s="15">
        <v>0</v>
      </c>
      <c r="L111" s="15"/>
      <c r="M111" s="15"/>
      <c r="N111" s="15">
        <v>93141</v>
      </c>
    </row>
    <row r="112" spans="1:14" ht="15.75" x14ac:dyDescent="0.25">
      <c r="A112" s="14">
        <v>104</v>
      </c>
      <c r="B112" s="14" t="s">
        <v>119</v>
      </c>
      <c r="C112" s="15">
        <v>30016</v>
      </c>
      <c r="D112" s="15">
        <v>17000</v>
      </c>
      <c r="E112" s="15">
        <v>37625</v>
      </c>
      <c r="F112" s="15">
        <v>14000</v>
      </c>
      <c r="G112" s="15">
        <v>2100</v>
      </c>
      <c r="H112" s="15">
        <v>11900</v>
      </c>
      <c r="I112" s="15"/>
      <c r="J112" s="15">
        <v>0</v>
      </c>
      <c r="K112" s="15">
        <v>0</v>
      </c>
      <c r="L112" s="15"/>
      <c r="M112" s="15"/>
      <c r="N112" s="15">
        <v>96541</v>
      </c>
    </row>
    <row r="113" spans="1:14" ht="15.75" x14ac:dyDescent="0.25">
      <c r="A113" s="14">
        <v>105</v>
      </c>
      <c r="B113" s="14" t="s">
        <v>120</v>
      </c>
      <c r="C113" s="15">
        <v>0</v>
      </c>
      <c r="D113" s="15">
        <v>0</v>
      </c>
      <c r="E113" s="15">
        <v>37625</v>
      </c>
      <c r="F113" s="15">
        <v>0</v>
      </c>
      <c r="G113" s="15">
        <v>0</v>
      </c>
      <c r="H113" s="15">
        <v>0</v>
      </c>
      <c r="I113" s="15"/>
      <c r="J113" s="15">
        <v>0</v>
      </c>
      <c r="K113" s="15">
        <v>0</v>
      </c>
      <c r="L113" s="15"/>
      <c r="M113" s="15"/>
      <c r="N113" s="15">
        <v>37625</v>
      </c>
    </row>
    <row r="114" spans="1:14" ht="15.75" x14ac:dyDescent="0.25">
      <c r="A114" s="14">
        <v>106</v>
      </c>
      <c r="B114" s="14" t="s">
        <v>121</v>
      </c>
      <c r="C114" s="15">
        <v>40000</v>
      </c>
      <c r="D114" s="15">
        <v>17000</v>
      </c>
      <c r="E114" s="15">
        <v>75250</v>
      </c>
      <c r="F114" s="15">
        <v>12000</v>
      </c>
      <c r="G114" s="15">
        <v>1800</v>
      </c>
      <c r="H114" s="15">
        <v>10200</v>
      </c>
      <c r="I114" s="15"/>
      <c r="J114" s="15">
        <v>0</v>
      </c>
      <c r="K114" s="15">
        <v>0</v>
      </c>
      <c r="L114" s="15"/>
      <c r="M114" s="15"/>
      <c r="N114" s="15">
        <v>142450</v>
      </c>
    </row>
    <row r="115" spans="1:14" ht="15.75" x14ac:dyDescent="0.25">
      <c r="A115" s="14">
        <v>107</v>
      </c>
      <c r="B115" s="14" t="s">
        <v>122</v>
      </c>
      <c r="C115" s="15">
        <v>0</v>
      </c>
      <c r="D115" s="15">
        <v>0</v>
      </c>
      <c r="E115" s="15">
        <v>0</v>
      </c>
      <c r="F115" s="15">
        <v>0</v>
      </c>
      <c r="G115" s="15">
        <v>0</v>
      </c>
      <c r="H115" s="15">
        <v>0</v>
      </c>
      <c r="I115" s="15"/>
      <c r="J115" s="15">
        <v>0</v>
      </c>
      <c r="K115" s="15">
        <v>0</v>
      </c>
      <c r="L115" s="15"/>
      <c r="M115" s="15"/>
      <c r="N115" s="15">
        <v>0</v>
      </c>
    </row>
    <row r="116" spans="1:14" ht="15.75" x14ac:dyDescent="0.25">
      <c r="A116" s="14">
        <v>108</v>
      </c>
      <c r="B116" s="14" t="s">
        <v>123</v>
      </c>
      <c r="C116" s="15">
        <v>0</v>
      </c>
      <c r="D116" s="15">
        <v>0</v>
      </c>
      <c r="E116" s="15">
        <v>0</v>
      </c>
      <c r="F116" s="15">
        <v>0</v>
      </c>
      <c r="G116" s="15">
        <v>0</v>
      </c>
      <c r="H116" s="15">
        <v>0</v>
      </c>
      <c r="I116" s="15"/>
      <c r="J116" s="15">
        <v>0</v>
      </c>
      <c r="K116" s="15">
        <v>0</v>
      </c>
      <c r="L116" s="15"/>
      <c r="M116" s="15"/>
      <c r="N116" s="15">
        <v>0</v>
      </c>
    </row>
    <row r="117" spans="1:14" ht="15.75" x14ac:dyDescent="0.25">
      <c r="A117" s="14">
        <v>109</v>
      </c>
      <c r="B117" s="14" t="s">
        <v>124</v>
      </c>
      <c r="C117" s="15">
        <v>0</v>
      </c>
      <c r="D117" s="15">
        <v>0</v>
      </c>
      <c r="E117" s="15">
        <v>75250</v>
      </c>
      <c r="F117" s="15">
        <v>0</v>
      </c>
      <c r="G117" s="15">
        <v>0</v>
      </c>
      <c r="H117" s="15">
        <v>0</v>
      </c>
      <c r="I117" s="15"/>
      <c r="J117" s="15">
        <v>0</v>
      </c>
      <c r="K117" s="15">
        <v>0</v>
      </c>
      <c r="L117" s="15"/>
      <c r="M117" s="15"/>
      <c r="N117" s="15">
        <v>75250</v>
      </c>
    </row>
    <row r="118" spans="1:14" ht="15.75" x14ac:dyDescent="0.25">
      <c r="A118" s="14">
        <v>110</v>
      </c>
      <c r="B118" s="14" t="s">
        <v>125</v>
      </c>
      <c r="C118" s="15">
        <v>40000</v>
      </c>
      <c r="D118" s="15">
        <v>17000</v>
      </c>
      <c r="E118" s="15">
        <v>75250</v>
      </c>
      <c r="F118" s="15">
        <v>8000</v>
      </c>
      <c r="G118" s="15">
        <v>1200</v>
      </c>
      <c r="H118" s="15">
        <v>6800</v>
      </c>
      <c r="I118" s="15"/>
      <c r="J118" s="15">
        <v>0</v>
      </c>
      <c r="K118" s="15">
        <v>0</v>
      </c>
      <c r="L118" s="15"/>
      <c r="M118" s="15"/>
      <c r="N118" s="15">
        <v>139050</v>
      </c>
    </row>
    <row r="119" spans="1:14" ht="15.75" x14ac:dyDescent="0.25">
      <c r="A119" s="14">
        <v>111</v>
      </c>
      <c r="B119" s="14" t="s">
        <v>126</v>
      </c>
      <c r="C119" s="15">
        <v>40000</v>
      </c>
      <c r="D119" s="15">
        <v>17000</v>
      </c>
      <c r="E119" s="15">
        <v>37625</v>
      </c>
      <c r="F119" s="15">
        <v>10000</v>
      </c>
      <c r="G119" s="15">
        <v>1500</v>
      </c>
      <c r="H119" s="15">
        <v>8500</v>
      </c>
      <c r="I119" s="15"/>
      <c r="J119" s="15">
        <v>0</v>
      </c>
      <c r="K119" s="15">
        <v>0</v>
      </c>
      <c r="L119" s="15"/>
      <c r="M119" s="15"/>
      <c r="N119" s="15">
        <v>103125</v>
      </c>
    </row>
    <row r="120" spans="1:14" ht="15.75" x14ac:dyDescent="0.25">
      <c r="A120" s="14">
        <v>112</v>
      </c>
      <c r="B120" s="14" t="s">
        <v>127</v>
      </c>
      <c r="C120" s="15">
        <v>0</v>
      </c>
      <c r="D120" s="15">
        <v>0</v>
      </c>
      <c r="E120" s="15">
        <v>0</v>
      </c>
      <c r="F120" s="15">
        <v>0</v>
      </c>
      <c r="G120" s="15">
        <v>0</v>
      </c>
      <c r="H120" s="15">
        <v>0</v>
      </c>
      <c r="I120" s="15"/>
      <c r="J120" s="15">
        <v>0</v>
      </c>
      <c r="K120" s="15">
        <v>0</v>
      </c>
      <c r="L120" s="15"/>
      <c r="M120" s="15"/>
      <c r="N120" s="15">
        <v>0</v>
      </c>
    </row>
    <row r="121" spans="1:14" ht="15.75" x14ac:dyDescent="0.25">
      <c r="A121" s="14">
        <v>113</v>
      </c>
      <c r="B121" s="14" t="s">
        <v>18</v>
      </c>
      <c r="C121" s="15">
        <v>31214</v>
      </c>
      <c r="D121" s="15">
        <v>17000</v>
      </c>
      <c r="E121" s="15">
        <v>31354.166666666664</v>
      </c>
      <c r="F121" s="15">
        <v>14200</v>
      </c>
      <c r="G121" s="15">
        <v>2130</v>
      </c>
      <c r="H121" s="15">
        <v>12070</v>
      </c>
      <c r="I121" s="15"/>
      <c r="J121" s="15">
        <v>0</v>
      </c>
      <c r="K121" s="15">
        <v>0</v>
      </c>
      <c r="L121" s="15"/>
      <c r="M121" s="15"/>
      <c r="N121" s="15">
        <v>91638.166666666657</v>
      </c>
    </row>
    <row r="122" spans="1:14" ht="15.75" x14ac:dyDescent="0.25">
      <c r="A122" s="14">
        <v>114</v>
      </c>
      <c r="B122" s="14" t="s">
        <v>128</v>
      </c>
      <c r="C122" s="15">
        <v>0</v>
      </c>
      <c r="D122" s="15">
        <v>0</v>
      </c>
      <c r="E122" s="15">
        <v>37625</v>
      </c>
      <c r="F122" s="15">
        <v>0</v>
      </c>
      <c r="G122" s="15">
        <v>0</v>
      </c>
      <c r="H122" s="15">
        <v>0</v>
      </c>
      <c r="I122" s="15"/>
      <c r="J122" s="15">
        <v>0</v>
      </c>
      <c r="K122" s="15">
        <v>0</v>
      </c>
      <c r="L122" s="15"/>
      <c r="M122" s="15"/>
      <c r="N122" s="15">
        <v>37625</v>
      </c>
    </row>
    <row r="123" spans="1:14" ht="15.75" x14ac:dyDescent="0.25">
      <c r="A123" s="14">
        <v>115</v>
      </c>
      <c r="B123" s="14" t="s">
        <v>129</v>
      </c>
      <c r="C123" s="15">
        <v>31214</v>
      </c>
      <c r="D123" s="15">
        <v>17000</v>
      </c>
      <c r="E123" s="15">
        <v>37625</v>
      </c>
      <c r="F123" s="15">
        <v>10000</v>
      </c>
      <c r="G123" s="15">
        <v>1500</v>
      </c>
      <c r="H123" s="15">
        <v>8500</v>
      </c>
      <c r="I123" s="15"/>
      <c r="J123" s="15">
        <v>0</v>
      </c>
      <c r="K123" s="15">
        <v>0</v>
      </c>
      <c r="L123" s="15"/>
      <c r="M123" s="15"/>
      <c r="N123" s="15">
        <v>94339</v>
      </c>
    </row>
    <row r="124" spans="1:14" ht="15.75" x14ac:dyDescent="0.25">
      <c r="A124" s="14">
        <v>116</v>
      </c>
      <c r="B124" s="14" t="s">
        <v>130</v>
      </c>
      <c r="C124" s="15">
        <v>40000</v>
      </c>
      <c r="D124" s="15">
        <v>20000</v>
      </c>
      <c r="E124" s="15">
        <v>0</v>
      </c>
      <c r="F124" s="15">
        <v>10000</v>
      </c>
      <c r="G124" s="15">
        <v>1500</v>
      </c>
      <c r="H124" s="15">
        <v>8500</v>
      </c>
      <c r="I124" s="15"/>
      <c r="J124" s="15">
        <v>0</v>
      </c>
      <c r="K124" s="15">
        <v>0</v>
      </c>
      <c r="L124" s="15"/>
      <c r="M124" s="15"/>
      <c r="N124" s="15">
        <v>68500</v>
      </c>
    </row>
    <row r="125" spans="1:14" ht="15.75" x14ac:dyDescent="0.25">
      <c r="A125" s="14">
        <v>117</v>
      </c>
      <c r="B125" s="14" t="s">
        <v>131</v>
      </c>
      <c r="C125" s="15">
        <v>40000</v>
      </c>
      <c r="D125" s="15">
        <v>20000</v>
      </c>
      <c r="E125" s="15">
        <v>79008</v>
      </c>
      <c r="F125" s="15">
        <v>23500</v>
      </c>
      <c r="G125" s="15">
        <v>3525</v>
      </c>
      <c r="H125" s="15">
        <v>19975</v>
      </c>
      <c r="I125" s="15"/>
      <c r="J125" s="15">
        <v>0</v>
      </c>
      <c r="K125" s="15">
        <v>0</v>
      </c>
      <c r="L125" s="15"/>
      <c r="M125" s="15"/>
      <c r="N125" s="15">
        <v>158983</v>
      </c>
    </row>
    <row r="126" spans="1:14" ht="15.75" x14ac:dyDescent="0.25">
      <c r="A126" s="14">
        <v>118</v>
      </c>
      <c r="B126" s="14" t="s">
        <v>132</v>
      </c>
      <c r="C126" s="15">
        <v>31214</v>
      </c>
      <c r="D126" s="15">
        <v>17000</v>
      </c>
      <c r="E126" s="15">
        <v>0</v>
      </c>
      <c r="F126" s="15">
        <v>0</v>
      </c>
      <c r="G126" s="15">
        <v>0</v>
      </c>
      <c r="H126" s="15">
        <v>0</v>
      </c>
      <c r="I126" s="15"/>
      <c r="J126" s="15">
        <v>0</v>
      </c>
      <c r="K126" s="15">
        <v>0</v>
      </c>
      <c r="L126" s="15"/>
      <c r="M126" s="15"/>
      <c r="N126" s="15">
        <v>48214</v>
      </c>
    </row>
    <row r="127" spans="1:14" ht="15.75" x14ac:dyDescent="0.25">
      <c r="A127" s="14">
        <v>119</v>
      </c>
      <c r="B127" s="14" t="s">
        <v>133</v>
      </c>
      <c r="C127" s="15">
        <v>0</v>
      </c>
      <c r="D127" s="15">
        <v>0</v>
      </c>
      <c r="E127" s="15">
        <v>37625</v>
      </c>
      <c r="F127" s="15">
        <v>0</v>
      </c>
      <c r="G127" s="15">
        <v>0</v>
      </c>
      <c r="H127" s="15">
        <v>0</v>
      </c>
      <c r="I127" s="15"/>
      <c r="J127" s="15">
        <v>0</v>
      </c>
      <c r="K127" s="15">
        <v>0</v>
      </c>
      <c r="L127" s="15"/>
      <c r="M127" s="15"/>
      <c r="N127" s="15">
        <v>37625</v>
      </c>
    </row>
    <row r="128" spans="1:14" ht="15.75" x14ac:dyDescent="0.25">
      <c r="A128" s="14">
        <v>120</v>
      </c>
      <c r="B128" s="14" t="s">
        <v>134</v>
      </c>
      <c r="C128" s="15">
        <v>33702</v>
      </c>
      <c r="D128" s="15">
        <v>17000</v>
      </c>
      <c r="E128" s="15">
        <v>75250</v>
      </c>
      <c r="F128" s="15">
        <v>12000</v>
      </c>
      <c r="G128" s="15">
        <v>1800</v>
      </c>
      <c r="H128" s="15">
        <v>10200</v>
      </c>
      <c r="I128" s="15"/>
      <c r="J128" s="15">
        <v>0</v>
      </c>
      <c r="K128" s="15">
        <v>0</v>
      </c>
      <c r="L128" s="15"/>
      <c r="M128" s="28"/>
      <c r="N128" s="15">
        <v>136152</v>
      </c>
    </row>
    <row r="129" spans="1:14" ht="15.75" x14ac:dyDescent="0.25">
      <c r="A129" s="14">
        <v>121</v>
      </c>
      <c r="B129" s="14" t="s">
        <v>135</v>
      </c>
      <c r="C129" s="15">
        <v>0</v>
      </c>
      <c r="D129" s="15">
        <v>0</v>
      </c>
      <c r="E129" s="15">
        <v>37625</v>
      </c>
      <c r="F129" s="15">
        <v>0</v>
      </c>
      <c r="G129" s="15">
        <v>0</v>
      </c>
      <c r="H129" s="15">
        <v>0</v>
      </c>
      <c r="I129" s="15"/>
      <c r="J129" s="15">
        <v>0</v>
      </c>
      <c r="K129" s="15">
        <v>0</v>
      </c>
      <c r="L129" s="15"/>
      <c r="M129" s="15"/>
      <c r="N129" s="15">
        <v>37625</v>
      </c>
    </row>
    <row r="130" spans="1:14" ht="15.75" x14ac:dyDescent="0.25">
      <c r="A130" s="14">
        <v>122</v>
      </c>
      <c r="B130" s="14" t="s">
        <v>19</v>
      </c>
      <c r="C130" s="15">
        <v>0</v>
      </c>
      <c r="D130" s="15">
        <v>0</v>
      </c>
      <c r="E130" s="15">
        <v>0</v>
      </c>
      <c r="F130" s="15">
        <v>0</v>
      </c>
      <c r="G130" s="15">
        <v>0</v>
      </c>
      <c r="H130" s="15">
        <v>0</v>
      </c>
      <c r="I130" s="15"/>
      <c r="J130" s="15">
        <v>0</v>
      </c>
      <c r="K130" s="15">
        <v>0</v>
      </c>
      <c r="L130" s="15"/>
      <c r="M130" s="15"/>
      <c r="N130" s="15">
        <v>0</v>
      </c>
    </row>
    <row r="131" spans="1:14" ht="15.75" x14ac:dyDescent="0.25">
      <c r="A131" s="14">
        <v>123</v>
      </c>
      <c r="B131" s="14" t="s">
        <v>20</v>
      </c>
      <c r="C131" s="15">
        <v>31214</v>
      </c>
      <c r="D131" s="15">
        <v>17000</v>
      </c>
      <c r="E131" s="15">
        <v>75250</v>
      </c>
      <c r="F131" s="15">
        <v>24000</v>
      </c>
      <c r="G131" s="15">
        <v>3600</v>
      </c>
      <c r="H131" s="15">
        <v>20400</v>
      </c>
      <c r="I131" s="15"/>
      <c r="J131" s="15">
        <v>0</v>
      </c>
      <c r="K131" s="15">
        <v>0</v>
      </c>
      <c r="L131" s="15"/>
      <c r="M131" s="15"/>
      <c r="N131" s="15">
        <v>143864</v>
      </c>
    </row>
    <row r="132" spans="1:14" ht="15.75" x14ac:dyDescent="0.25">
      <c r="A132" s="14">
        <v>124</v>
      </c>
      <c r="B132" s="14" t="s">
        <v>136</v>
      </c>
      <c r="C132" s="15">
        <v>30016</v>
      </c>
      <c r="D132" s="15">
        <v>17000</v>
      </c>
      <c r="E132" s="15">
        <v>0</v>
      </c>
      <c r="F132" s="15">
        <v>12000</v>
      </c>
      <c r="G132" s="15">
        <v>1800</v>
      </c>
      <c r="H132" s="15">
        <v>10200</v>
      </c>
      <c r="I132" s="15"/>
      <c r="J132" s="15">
        <v>0</v>
      </c>
      <c r="K132" s="15">
        <v>0</v>
      </c>
      <c r="L132" s="15"/>
      <c r="M132" s="15"/>
      <c r="N132" s="15">
        <v>57216</v>
      </c>
    </row>
    <row r="133" spans="1:14" ht="15.75" x14ac:dyDescent="0.25">
      <c r="A133" s="14">
        <v>125</v>
      </c>
      <c r="B133" s="14" t="s">
        <v>137</v>
      </c>
      <c r="C133" s="15">
        <v>40000</v>
      </c>
      <c r="D133" s="15">
        <v>17000</v>
      </c>
      <c r="E133" s="15">
        <v>75250</v>
      </c>
      <c r="F133" s="15">
        <v>14000</v>
      </c>
      <c r="G133" s="15">
        <v>2100</v>
      </c>
      <c r="H133" s="15">
        <v>11900</v>
      </c>
      <c r="I133" s="15">
        <v>35000</v>
      </c>
      <c r="J133" s="15">
        <v>5250</v>
      </c>
      <c r="K133" s="15">
        <v>29750</v>
      </c>
      <c r="L133" s="15"/>
      <c r="M133" s="15"/>
      <c r="N133" s="15">
        <v>173900</v>
      </c>
    </row>
    <row r="134" spans="1:14" ht="15.75" x14ac:dyDescent="0.25">
      <c r="A134" s="14">
        <v>126</v>
      </c>
      <c r="B134" s="25" t="s">
        <v>138</v>
      </c>
      <c r="C134" s="15">
        <v>34035</v>
      </c>
      <c r="D134" s="15">
        <v>17000</v>
      </c>
      <c r="E134" s="15">
        <v>37625</v>
      </c>
      <c r="F134" s="15">
        <v>6000</v>
      </c>
      <c r="G134" s="15">
        <v>900</v>
      </c>
      <c r="H134" s="15">
        <v>5100</v>
      </c>
      <c r="I134" s="15"/>
      <c r="J134" s="15">
        <v>0</v>
      </c>
      <c r="K134" s="15">
        <v>0</v>
      </c>
      <c r="L134" s="15"/>
      <c r="M134" s="15"/>
      <c r="N134" s="15">
        <v>93760</v>
      </c>
    </row>
    <row r="135" spans="1:14" ht="15.75" x14ac:dyDescent="0.25">
      <c r="A135" s="14">
        <v>127</v>
      </c>
      <c r="B135" s="25" t="s">
        <v>139</v>
      </c>
      <c r="C135" s="15">
        <v>40000</v>
      </c>
      <c r="D135" s="15">
        <v>17000</v>
      </c>
      <c r="E135" s="15">
        <v>37625</v>
      </c>
      <c r="F135" s="15">
        <v>10000</v>
      </c>
      <c r="G135" s="15">
        <v>1500</v>
      </c>
      <c r="H135" s="15">
        <v>8500</v>
      </c>
      <c r="I135" s="15"/>
      <c r="J135" s="15">
        <v>0</v>
      </c>
      <c r="K135" s="15">
        <v>0</v>
      </c>
      <c r="L135" s="15"/>
      <c r="M135" s="15"/>
      <c r="N135" s="15">
        <v>103125</v>
      </c>
    </row>
    <row r="136" spans="1:14" ht="15.75" x14ac:dyDescent="0.25">
      <c r="A136" s="14">
        <v>128</v>
      </c>
      <c r="B136" s="26" t="s">
        <v>140</v>
      </c>
      <c r="C136" s="23">
        <v>40000</v>
      </c>
      <c r="D136" s="23">
        <v>20000</v>
      </c>
      <c r="E136" s="23">
        <v>75250</v>
      </c>
      <c r="F136" s="23">
        <v>15000</v>
      </c>
      <c r="G136" s="23">
        <v>2250</v>
      </c>
      <c r="H136" s="23">
        <v>12750</v>
      </c>
      <c r="I136" s="23"/>
      <c r="J136" s="23">
        <v>0</v>
      </c>
      <c r="K136" s="23">
        <v>0</v>
      </c>
      <c r="L136" s="23"/>
      <c r="M136" s="23"/>
      <c r="N136" s="23">
        <v>148000</v>
      </c>
    </row>
    <row r="137" spans="1:14" s="22" customFormat="1" ht="15.75" x14ac:dyDescent="0.25">
      <c r="A137" s="14">
        <v>129</v>
      </c>
      <c r="B137" s="24" t="s">
        <v>141</v>
      </c>
      <c r="C137" s="24">
        <v>30016</v>
      </c>
      <c r="D137" s="24">
        <v>20000</v>
      </c>
      <c r="E137" s="24">
        <v>0</v>
      </c>
      <c r="F137" s="24">
        <v>12500</v>
      </c>
      <c r="G137" s="24">
        <v>1875</v>
      </c>
      <c r="H137" s="24">
        <v>10625</v>
      </c>
      <c r="I137" s="24"/>
      <c r="J137" s="24">
        <v>0</v>
      </c>
      <c r="K137" s="24">
        <v>0</v>
      </c>
      <c r="L137" s="24"/>
      <c r="M137" s="24"/>
      <c r="N137" s="24">
        <v>60641</v>
      </c>
    </row>
    <row r="138" spans="1:14" ht="15.75" x14ac:dyDescent="0.25">
      <c r="A138" s="14">
        <v>130</v>
      </c>
      <c r="B138" s="26" t="s">
        <v>142</v>
      </c>
      <c r="C138" s="26">
        <v>40000</v>
      </c>
      <c r="D138" s="27">
        <v>17000</v>
      </c>
      <c r="E138" s="26">
        <v>75250</v>
      </c>
      <c r="F138" s="26">
        <v>6000</v>
      </c>
      <c r="G138" s="26">
        <v>900</v>
      </c>
      <c r="H138" s="26">
        <v>5100</v>
      </c>
      <c r="I138" s="26"/>
      <c r="J138" s="26">
        <v>0</v>
      </c>
      <c r="K138" s="26">
        <v>0</v>
      </c>
      <c r="L138" s="26"/>
      <c r="M138" s="26"/>
      <c r="N138" s="26">
        <v>137350</v>
      </c>
    </row>
    <row r="139" spans="1:14" ht="15.75" x14ac:dyDescent="0.25">
      <c r="A139" s="14">
        <v>131</v>
      </c>
      <c r="B139" s="26" t="s">
        <v>143</v>
      </c>
      <c r="C139" s="26">
        <v>40000</v>
      </c>
      <c r="D139" s="26">
        <v>17000</v>
      </c>
      <c r="E139" s="26">
        <v>37625</v>
      </c>
      <c r="F139" s="26">
        <v>8000</v>
      </c>
      <c r="G139" s="26">
        <v>1200</v>
      </c>
      <c r="H139" s="26">
        <v>6800</v>
      </c>
      <c r="I139" s="26"/>
      <c r="J139" s="26">
        <v>0</v>
      </c>
      <c r="K139" s="26">
        <v>0</v>
      </c>
      <c r="L139" s="26"/>
      <c r="M139" s="26"/>
      <c r="N139" s="26">
        <v>101425</v>
      </c>
    </row>
    <row r="140" spans="1:14" ht="15.75" x14ac:dyDescent="0.25">
      <c r="A140" s="14">
        <v>132</v>
      </c>
      <c r="B140" s="26" t="s">
        <v>146</v>
      </c>
      <c r="C140" s="26">
        <v>29208.400000000001</v>
      </c>
      <c r="D140" s="27">
        <v>14733.333333333332</v>
      </c>
      <c r="E140" s="26">
        <v>37625</v>
      </c>
      <c r="F140" s="26"/>
      <c r="G140" s="26"/>
      <c r="H140" s="26"/>
      <c r="I140" s="26"/>
      <c r="J140" s="26">
        <v>0</v>
      </c>
      <c r="K140" s="26">
        <v>0</v>
      </c>
      <c r="L140" s="26"/>
      <c r="M140" s="26"/>
      <c r="N140" s="26">
        <v>81566.733333333337</v>
      </c>
    </row>
    <row r="141" spans="1:14" ht="15.75" x14ac:dyDescent="0.25">
      <c r="A141" s="14">
        <v>133</v>
      </c>
      <c r="B141" s="26" t="s">
        <v>147</v>
      </c>
      <c r="C141" s="26">
        <v>34666.666666666664</v>
      </c>
      <c r="D141" s="27">
        <v>14733.333333333332</v>
      </c>
      <c r="E141" s="26">
        <v>43895.833333333328</v>
      </c>
      <c r="F141" s="26"/>
      <c r="G141" s="26"/>
      <c r="H141" s="26"/>
      <c r="I141" s="26"/>
      <c r="J141" s="26">
        <v>0</v>
      </c>
      <c r="K141" s="26">
        <v>0</v>
      </c>
      <c r="L141" s="26"/>
      <c r="M141" s="26"/>
      <c r="N141" s="26">
        <v>93295.833333333328</v>
      </c>
    </row>
    <row r="142" spans="1:14" ht="15.75" x14ac:dyDescent="0.25">
      <c r="A142" s="14">
        <v>134</v>
      </c>
      <c r="B142" s="26" t="s">
        <v>148</v>
      </c>
      <c r="C142" s="26">
        <v>26013.866666666665</v>
      </c>
      <c r="D142" s="27">
        <v>14733.333333333332</v>
      </c>
      <c r="E142" s="26">
        <v>37625</v>
      </c>
      <c r="F142" s="26">
        <v>4000</v>
      </c>
      <c r="G142" s="26">
        <v>600</v>
      </c>
      <c r="H142" s="26">
        <v>3400</v>
      </c>
      <c r="I142" s="26"/>
      <c r="J142" s="26">
        <v>0</v>
      </c>
      <c r="K142" s="26">
        <v>0</v>
      </c>
      <c r="L142" s="26"/>
      <c r="M142" s="26"/>
      <c r="N142" s="26">
        <v>81772.2</v>
      </c>
    </row>
    <row r="143" spans="1:14" ht="15.75" x14ac:dyDescent="0.25">
      <c r="A143" s="14">
        <v>135</v>
      </c>
      <c r="B143" s="26" t="s">
        <v>149</v>
      </c>
      <c r="C143" s="26">
        <v>26013.866666666665</v>
      </c>
      <c r="D143" s="27">
        <v>14733.333333333332</v>
      </c>
      <c r="E143" s="26">
        <v>37625</v>
      </c>
      <c r="F143" s="26"/>
      <c r="G143" s="26"/>
      <c r="H143" s="26"/>
      <c r="I143" s="26"/>
      <c r="J143" s="26">
        <v>0</v>
      </c>
      <c r="K143" s="26">
        <v>0</v>
      </c>
      <c r="L143" s="26"/>
      <c r="M143" s="26">
        <v>7500</v>
      </c>
      <c r="N143" s="26">
        <v>85872.2</v>
      </c>
    </row>
    <row r="144" spans="1:14" ht="15.75" x14ac:dyDescent="0.25">
      <c r="A144" s="14">
        <v>136</v>
      </c>
      <c r="B144" s="26" t="s">
        <v>150</v>
      </c>
      <c r="C144" s="26">
        <v>24000</v>
      </c>
      <c r="D144" s="27">
        <v>10200</v>
      </c>
      <c r="E144" s="26">
        <v>0</v>
      </c>
      <c r="F144" s="26"/>
      <c r="G144" s="26"/>
      <c r="H144" s="26"/>
      <c r="I144" s="26"/>
      <c r="J144" s="26">
        <v>0</v>
      </c>
      <c r="K144" s="26">
        <v>0</v>
      </c>
      <c r="L144" s="26"/>
      <c r="M144" s="26"/>
      <c r="N144" s="26">
        <v>34200</v>
      </c>
    </row>
    <row r="145" spans="1:14" ht="15.75" x14ac:dyDescent="0.25">
      <c r="A145" s="14">
        <v>137</v>
      </c>
      <c r="B145" s="26" t="s">
        <v>151</v>
      </c>
      <c r="C145" s="26">
        <v>24000</v>
      </c>
      <c r="D145" s="27">
        <v>10200</v>
      </c>
      <c r="E145" s="26">
        <v>50166.666666666664</v>
      </c>
      <c r="F145" s="26"/>
      <c r="G145" s="26"/>
      <c r="H145" s="26"/>
      <c r="I145" s="26"/>
      <c r="J145" s="26">
        <v>0</v>
      </c>
      <c r="K145" s="26">
        <v>0</v>
      </c>
      <c r="L145" s="26"/>
      <c r="M145" s="26"/>
      <c r="N145" s="26">
        <v>84366.666666666657</v>
      </c>
    </row>
    <row r="146" spans="1:14" ht="15.75" x14ac:dyDescent="0.25">
      <c r="A146" s="14">
        <v>138</v>
      </c>
      <c r="B146" s="26" t="s">
        <v>152</v>
      </c>
      <c r="C146" s="26">
        <v>18009.599999999999</v>
      </c>
      <c r="D146" s="27">
        <v>10200</v>
      </c>
      <c r="E146" s="26">
        <v>37625</v>
      </c>
      <c r="F146" s="26"/>
      <c r="G146" s="26"/>
      <c r="H146" s="26"/>
      <c r="I146" s="26"/>
      <c r="J146" s="26">
        <v>0</v>
      </c>
      <c r="K146" s="26">
        <v>0</v>
      </c>
      <c r="L146" s="26"/>
      <c r="M146" s="26"/>
      <c r="N146" s="26">
        <v>65834.600000000006</v>
      </c>
    </row>
    <row r="147" spans="1:14" ht="15.75" x14ac:dyDescent="0.25">
      <c r="A147" s="14">
        <v>139</v>
      </c>
      <c r="B147" s="26" t="s">
        <v>153</v>
      </c>
      <c r="C147" s="26">
        <v>24000</v>
      </c>
      <c r="D147" s="27">
        <v>10200</v>
      </c>
      <c r="E147" s="26">
        <v>37625</v>
      </c>
      <c r="F147" s="26"/>
      <c r="G147" s="26"/>
      <c r="H147" s="26"/>
      <c r="I147" s="26"/>
      <c r="J147" s="26">
        <v>0</v>
      </c>
      <c r="K147" s="26">
        <v>0</v>
      </c>
      <c r="L147" s="26"/>
      <c r="M147" s="26"/>
      <c r="N147" s="26">
        <v>71825</v>
      </c>
    </row>
    <row r="148" spans="1:14" ht="15.75" x14ac:dyDescent="0.25">
      <c r="A148" s="14">
        <v>140</v>
      </c>
      <c r="B148" s="26" t="s">
        <v>154</v>
      </c>
      <c r="C148" s="26">
        <v>18728.400000000001</v>
      </c>
      <c r="D148" s="27">
        <v>10200</v>
      </c>
      <c r="E148" s="26">
        <v>18812.5</v>
      </c>
      <c r="F148" s="26"/>
      <c r="G148" s="26"/>
      <c r="H148" s="26"/>
      <c r="I148" s="26"/>
      <c r="J148" s="26">
        <v>0</v>
      </c>
      <c r="K148" s="26">
        <v>0</v>
      </c>
      <c r="L148" s="26"/>
      <c r="M148" s="26"/>
      <c r="N148" s="26">
        <v>47740.9</v>
      </c>
    </row>
    <row r="149" spans="1:14" ht="15.75" x14ac:dyDescent="0.25">
      <c r="A149" s="14">
        <v>141</v>
      </c>
      <c r="B149" s="26" t="s">
        <v>155</v>
      </c>
      <c r="C149" s="26">
        <v>20421</v>
      </c>
      <c r="D149" s="27">
        <v>10200</v>
      </c>
      <c r="E149" s="26">
        <v>37625</v>
      </c>
      <c r="F149" s="26"/>
      <c r="G149" s="26"/>
      <c r="H149" s="26"/>
      <c r="I149" s="26"/>
      <c r="J149" s="26">
        <v>0</v>
      </c>
      <c r="K149" s="26">
        <v>0</v>
      </c>
      <c r="L149" s="26"/>
      <c r="M149" s="26"/>
      <c r="N149" s="26">
        <v>68246</v>
      </c>
    </row>
    <row r="150" spans="1:14" ht="15.75" x14ac:dyDescent="0.25">
      <c r="A150" s="14">
        <v>142</v>
      </c>
      <c r="B150" s="26" t="s">
        <v>156</v>
      </c>
      <c r="C150" s="26">
        <v>24000</v>
      </c>
      <c r="D150" s="27">
        <v>10200</v>
      </c>
      <c r="E150" s="26">
        <v>43895.833333333328</v>
      </c>
      <c r="F150" s="26"/>
      <c r="G150" s="26"/>
      <c r="H150" s="26"/>
      <c r="I150" s="26"/>
      <c r="J150" s="26">
        <v>0</v>
      </c>
      <c r="K150" s="26">
        <v>0</v>
      </c>
      <c r="L150" s="26"/>
      <c r="M150" s="26"/>
      <c r="N150" s="26">
        <v>78095.833333333328</v>
      </c>
    </row>
    <row r="151" spans="1:14" ht="15.75" x14ac:dyDescent="0.25">
      <c r="A151" s="14">
        <v>143</v>
      </c>
      <c r="B151" s="26" t="s">
        <v>157</v>
      </c>
      <c r="C151" s="26">
        <v>13333.333333333332</v>
      </c>
      <c r="D151" s="27">
        <v>5666.6666666666661</v>
      </c>
      <c r="E151" s="26">
        <v>0</v>
      </c>
      <c r="F151" s="26"/>
      <c r="G151" s="26"/>
      <c r="H151" s="26"/>
      <c r="I151" s="26"/>
      <c r="J151" s="26">
        <v>0</v>
      </c>
      <c r="K151" s="26">
        <v>0</v>
      </c>
      <c r="L151" s="26"/>
      <c r="M151" s="26"/>
      <c r="N151" s="26">
        <v>19000</v>
      </c>
    </row>
    <row r="152" spans="1:14" ht="15.75" x14ac:dyDescent="0.25">
      <c r="A152" s="14">
        <v>144</v>
      </c>
      <c r="B152" s="26" t="s">
        <v>158</v>
      </c>
      <c r="C152" s="26">
        <v>13333.333333333332</v>
      </c>
      <c r="D152" s="27">
        <v>5666.6666666666661</v>
      </c>
      <c r="E152" s="26">
        <v>6270.833333333333</v>
      </c>
      <c r="F152" s="26"/>
      <c r="G152" s="26"/>
      <c r="H152" s="26"/>
      <c r="I152" s="26"/>
      <c r="J152" s="26">
        <v>0</v>
      </c>
      <c r="K152" s="26">
        <v>0</v>
      </c>
      <c r="L152" s="26"/>
      <c r="M152" s="26"/>
      <c r="N152" s="26">
        <v>25270.833333333332</v>
      </c>
    </row>
    <row r="153" spans="1:14" ht="15.75" x14ac:dyDescent="0.25">
      <c r="A153" s="14">
        <v>145</v>
      </c>
      <c r="B153" s="26" t="s">
        <v>159</v>
      </c>
      <c r="C153" s="26">
        <v>13333.333333333332</v>
      </c>
      <c r="D153" s="27">
        <v>5666.6666666666661</v>
      </c>
      <c r="E153" s="26">
        <v>37625</v>
      </c>
      <c r="F153" s="26"/>
      <c r="G153" s="26"/>
      <c r="H153" s="26"/>
      <c r="I153" s="26"/>
      <c r="J153" s="26">
        <v>0</v>
      </c>
      <c r="K153" s="26">
        <v>0</v>
      </c>
      <c r="L153" s="26"/>
      <c r="M153" s="26"/>
      <c r="N153" s="26">
        <v>56625</v>
      </c>
    </row>
    <row r="154" spans="1:14" ht="15.75" x14ac:dyDescent="0.25">
      <c r="A154" s="14"/>
      <c r="B154" s="26" t="s">
        <v>21</v>
      </c>
      <c r="C154" s="26">
        <f t="shared" ref="C154:N154" si="0">SUM(C9:C153)</f>
        <v>2850848.8000000003</v>
      </c>
      <c r="D154" s="26">
        <f t="shared" si="0"/>
        <v>1374033.3333333333</v>
      </c>
      <c r="E154" s="26">
        <f t="shared" si="0"/>
        <v>5092871.4999999991</v>
      </c>
      <c r="F154" s="26">
        <f t="shared" si="0"/>
        <v>893700</v>
      </c>
      <c r="G154" s="26">
        <f t="shared" si="0"/>
        <v>134055</v>
      </c>
      <c r="H154" s="26">
        <f t="shared" si="0"/>
        <v>759645</v>
      </c>
      <c r="I154" s="26">
        <f t="shared" si="0"/>
        <v>280000</v>
      </c>
      <c r="J154" s="26">
        <f t="shared" si="0"/>
        <v>42000</v>
      </c>
      <c r="K154" s="26">
        <f t="shared" si="0"/>
        <v>238000</v>
      </c>
      <c r="L154" s="26">
        <f t="shared" si="0"/>
        <v>0</v>
      </c>
      <c r="M154" s="26">
        <f t="shared" si="0"/>
        <v>7500</v>
      </c>
      <c r="N154" s="26">
        <f t="shared" si="0"/>
        <v>10322898.633333333</v>
      </c>
    </row>
  </sheetData>
  <autoFilter ref="A8:N154"/>
  <mergeCells count="1">
    <mergeCell ref="B5:P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16"/>
  <sheetViews>
    <sheetView workbookViewId="0">
      <selection activeCell="B5" sqref="B5:O5"/>
    </sheetView>
  </sheetViews>
  <sheetFormatPr defaultRowHeight="15" x14ac:dyDescent="0.25"/>
  <cols>
    <col min="2" max="2" width="20.28515625" customWidth="1"/>
    <col min="3" max="3" width="12" customWidth="1"/>
    <col min="4" max="4" width="12.7109375" customWidth="1"/>
    <col min="5" max="5" width="11" customWidth="1"/>
    <col min="6" max="6" width="11.42578125" customWidth="1"/>
    <col min="8" max="8" width="11.42578125" customWidth="1"/>
    <col min="9" max="9" width="11.7109375" customWidth="1"/>
    <col min="11" max="11" width="11.7109375" customWidth="1"/>
    <col min="12" max="12" width="13" customWidth="1"/>
    <col min="14" max="14" width="11.42578125" customWidth="1"/>
    <col min="16" max="16" width="11.28515625" bestFit="1" customWidth="1"/>
  </cols>
  <sheetData>
    <row r="1" spans="1:16" x14ac:dyDescent="0.25">
      <c r="A1" s="4"/>
      <c r="B1" s="4"/>
      <c r="C1" s="4"/>
      <c r="D1" s="19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75" x14ac:dyDescent="0.25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4"/>
    </row>
    <row r="3" spans="1:16" ht="15.75" x14ac:dyDescent="0.25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4"/>
    </row>
    <row r="4" spans="1:16" ht="15.75" x14ac:dyDescent="0.25">
      <c r="A4" s="1"/>
      <c r="B4" s="5"/>
      <c r="C4" s="6"/>
      <c r="D4" s="7"/>
      <c r="E4" s="6"/>
      <c r="F4" s="6"/>
      <c r="G4" s="6"/>
      <c r="H4" s="6"/>
      <c r="I4" s="6"/>
      <c r="J4" s="6"/>
      <c r="K4" s="6"/>
      <c r="L4" s="6"/>
      <c r="M4" s="2"/>
      <c r="N4" s="2"/>
      <c r="O4" s="8"/>
    </row>
    <row r="5" spans="1:16" ht="15.75" x14ac:dyDescent="0.25">
      <c r="A5" s="1"/>
      <c r="B5" s="30" t="s">
        <v>161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6" x14ac:dyDescent="0.25">
      <c r="A6" s="9"/>
      <c r="B6" s="9"/>
      <c r="C6" s="9"/>
      <c r="D6" s="10"/>
      <c r="E6" s="9"/>
      <c r="F6" s="9"/>
      <c r="G6" s="9"/>
      <c r="H6" s="9"/>
      <c r="I6" s="9"/>
      <c r="J6" s="9"/>
      <c r="K6" s="9"/>
      <c r="L6" s="9"/>
      <c r="M6" s="9"/>
      <c r="N6" s="9"/>
      <c r="O6" s="4"/>
    </row>
    <row r="7" spans="1:16" x14ac:dyDescent="0.25">
      <c r="A7" s="9"/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4"/>
    </row>
    <row r="8" spans="1:16" ht="94.5" x14ac:dyDescent="0.25">
      <c r="A8" s="11" t="s">
        <v>1</v>
      </c>
      <c r="B8" s="11" t="s">
        <v>2</v>
      </c>
      <c r="C8" s="12" t="s">
        <v>3</v>
      </c>
      <c r="D8" s="13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177</v>
      </c>
      <c r="J8" s="12" t="s">
        <v>9</v>
      </c>
      <c r="K8" s="12" t="s">
        <v>178</v>
      </c>
      <c r="L8" s="12" t="s">
        <v>144</v>
      </c>
      <c r="M8" s="12" t="s">
        <v>10</v>
      </c>
      <c r="N8" s="12" t="s">
        <v>145</v>
      </c>
      <c r="O8" s="4"/>
    </row>
    <row r="9" spans="1:16" ht="15.75" x14ac:dyDescent="0.25">
      <c r="A9" s="14">
        <v>1</v>
      </c>
      <c r="B9" s="14" t="s">
        <v>23</v>
      </c>
      <c r="C9" s="15">
        <v>40000</v>
      </c>
      <c r="D9" s="15">
        <v>17000</v>
      </c>
      <c r="E9" s="15">
        <v>75250</v>
      </c>
      <c r="F9" s="15">
        <v>24000</v>
      </c>
      <c r="G9" s="15">
        <v>3600</v>
      </c>
      <c r="H9" s="15">
        <v>20400</v>
      </c>
      <c r="I9" s="15"/>
      <c r="J9" s="15">
        <v>0</v>
      </c>
      <c r="K9" s="15">
        <v>0</v>
      </c>
      <c r="L9" s="15"/>
      <c r="M9" s="15"/>
      <c r="N9" s="15">
        <v>152650</v>
      </c>
      <c r="O9" s="4"/>
      <c r="P9" s="4"/>
    </row>
    <row r="10" spans="1:16" ht="15.75" x14ac:dyDescent="0.25">
      <c r="A10" s="14">
        <v>2</v>
      </c>
      <c r="B10" s="14" t="s">
        <v>26</v>
      </c>
      <c r="C10" s="15">
        <v>33702</v>
      </c>
      <c r="D10" s="15">
        <v>17000</v>
      </c>
      <c r="E10" s="15">
        <v>37625</v>
      </c>
      <c r="F10" s="15">
        <v>2000</v>
      </c>
      <c r="G10" s="15">
        <v>300</v>
      </c>
      <c r="H10" s="15">
        <v>1700</v>
      </c>
      <c r="I10" s="15"/>
      <c r="J10" s="15">
        <v>0</v>
      </c>
      <c r="K10" s="15">
        <v>0</v>
      </c>
      <c r="L10" s="15"/>
      <c r="M10" s="15"/>
      <c r="N10" s="15">
        <v>90027</v>
      </c>
      <c r="O10" s="4"/>
    </row>
    <row r="11" spans="1:16" ht="15.75" x14ac:dyDescent="0.25">
      <c r="A11" s="14">
        <v>3</v>
      </c>
      <c r="B11" s="14" t="s">
        <v>27</v>
      </c>
      <c r="C11" s="15">
        <v>40000</v>
      </c>
      <c r="D11" s="15">
        <v>17000</v>
      </c>
      <c r="E11" s="15">
        <v>75250</v>
      </c>
      <c r="F11" s="15">
        <v>10000</v>
      </c>
      <c r="G11" s="15">
        <v>1500</v>
      </c>
      <c r="H11" s="15">
        <v>8500</v>
      </c>
      <c r="I11" s="15"/>
      <c r="J11" s="15">
        <v>0</v>
      </c>
      <c r="K11" s="15">
        <v>0</v>
      </c>
      <c r="L11" s="15"/>
      <c r="M11" s="15"/>
      <c r="N11" s="15">
        <v>140750</v>
      </c>
      <c r="O11" s="4"/>
    </row>
    <row r="12" spans="1:16" ht="15.75" x14ac:dyDescent="0.25">
      <c r="A12" s="14">
        <v>4</v>
      </c>
      <c r="B12" s="14" t="s">
        <v>28</v>
      </c>
      <c r="C12" s="15">
        <v>40000</v>
      </c>
      <c r="D12" s="15">
        <v>17000</v>
      </c>
      <c r="E12" s="15">
        <v>75250</v>
      </c>
      <c r="F12" s="15">
        <v>20000</v>
      </c>
      <c r="G12" s="15">
        <v>3000</v>
      </c>
      <c r="H12" s="15">
        <v>17000</v>
      </c>
      <c r="I12" s="15"/>
      <c r="J12" s="15">
        <v>0</v>
      </c>
      <c r="K12" s="15">
        <v>0</v>
      </c>
      <c r="L12" s="15"/>
      <c r="M12" s="15"/>
      <c r="N12" s="15">
        <v>149250</v>
      </c>
      <c r="O12" s="4"/>
    </row>
    <row r="13" spans="1:16" ht="15.75" x14ac:dyDescent="0.25">
      <c r="A13" s="14">
        <v>5</v>
      </c>
      <c r="B13" s="14" t="s">
        <v>29</v>
      </c>
      <c r="C13" s="15">
        <v>40000</v>
      </c>
      <c r="D13" s="15">
        <v>17000</v>
      </c>
      <c r="E13" s="15">
        <v>75250</v>
      </c>
      <c r="F13" s="15">
        <v>14000</v>
      </c>
      <c r="G13" s="15">
        <v>2100</v>
      </c>
      <c r="H13" s="15">
        <v>11900</v>
      </c>
      <c r="I13" s="15"/>
      <c r="J13" s="15">
        <v>0</v>
      </c>
      <c r="K13" s="15">
        <v>0</v>
      </c>
      <c r="L13" s="15"/>
      <c r="M13" s="15"/>
      <c r="N13" s="15">
        <v>144150</v>
      </c>
      <c r="O13" s="4"/>
    </row>
    <row r="14" spans="1:16" ht="15.75" x14ac:dyDescent="0.25">
      <c r="A14" s="14">
        <v>6</v>
      </c>
      <c r="B14" s="14" t="s">
        <v>30</v>
      </c>
      <c r="C14" s="15">
        <v>40000</v>
      </c>
      <c r="D14" s="15">
        <v>17000</v>
      </c>
      <c r="E14" s="15">
        <v>37625</v>
      </c>
      <c r="F14" s="15">
        <v>18000</v>
      </c>
      <c r="G14" s="15">
        <v>2700</v>
      </c>
      <c r="H14" s="15">
        <v>15300</v>
      </c>
      <c r="I14" s="15"/>
      <c r="J14" s="15">
        <v>0</v>
      </c>
      <c r="K14" s="15">
        <v>0</v>
      </c>
      <c r="L14" s="15"/>
      <c r="M14" s="15"/>
      <c r="N14" s="15">
        <v>109925</v>
      </c>
      <c r="O14" s="4"/>
    </row>
    <row r="15" spans="1:16" ht="15.75" x14ac:dyDescent="0.25">
      <c r="A15" s="14">
        <v>7</v>
      </c>
      <c r="B15" s="14" t="s">
        <v>31</v>
      </c>
      <c r="C15" s="15">
        <v>30016</v>
      </c>
      <c r="D15" s="15">
        <v>17000</v>
      </c>
      <c r="E15" s="15">
        <v>37625</v>
      </c>
      <c r="F15" s="15">
        <v>6000</v>
      </c>
      <c r="G15" s="15">
        <v>900</v>
      </c>
      <c r="H15" s="15">
        <v>5100</v>
      </c>
      <c r="I15" s="15"/>
      <c r="J15" s="15">
        <v>0</v>
      </c>
      <c r="K15" s="15">
        <v>0</v>
      </c>
      <c r="L15" s="15"/>
      <c r="M15" s="15"/>
      <c r="N15" s="15">
        <v>89741</v>
      </c>
      <c r="O15" s="4"/>
    </row>
    <row r="16" spans="1:16" ht="15.75" x14ac:dyDescent="0.25">
      <c r="A16" s="14">
        <v>8</v>
      </c>
      <c r="B16" s="14" t="s">
        <v>32</v>
      </c>
      <c r="C16" s="15">
        <v>30016</v>
      </c>
      <c r="D16" s="15">
        <v>17000</v>
      </c>
      <c r="E16" s="15">
        <v>37625</v>
      </c>
      <c r="F16" s="15">
        <v>6000</v>
      </c>
      <c r="G16" s="15">
        <v>900</v>
      </c>
      <c r="H16" s="15">
        <v>5100</v>
      </c>
      <c r="I16" s="15"/>
      <c r="J16" s="15">
        <v>0</v>
      </c>
      <c r="K16" s="15">
        <v>0</v>
      </c>
      <c r="L16" s="15"/>
      <c r="M16" s="15"/>
      <c r="N16" s="15">
        <v>89741</v>
      </c>
      <c r="O16" s="4"/>
    </row>
    <row r="17" spans="1:15" ht="15.75" x14ac:dyDescent="0.25">
      <c r="A17" s="14">
        <v>9</v>
      </c>
      <c r="B17" s="14" t="s">
        <v>33</v>
      </c>
      <c r="C17" s="15">
        <v>40000</v>
      </c>
      <c r="D17" s="15">
        <v>17000</v>
      </c>
      <c r="E17" s="15">
        <v>75250</v>
      </c>
      <c r="F17" s="15">
        <v>16000</v>
      </c>
      <c r="G17" s="15">
        <v>2400</v>
      </c>
      <c r="H17" s="15">
        <v>13600</v>
      </c>
      <c r="I17" s="15"/>
      <c r="J17" s="15">
        <v>0</v>
      </c>
      <c r="K17" s="15">
        <v>0</v>
      </c>
      <c r="L17" s="15"/>
      <c r="M17" s="15"/>
      <c r="N17" s="15">
        <v>145850</v>
      </c>
      <c r="O17" s="4"/>
    </row>
    <row r="18" spans="1:15" ht="15.75" x14ac:dyDescent="0.25">
      <c r="A18" s="14">
        <v>10</v>
      </c>
      <c r="B18" s="14" t="s">
        <v>37</v>
      </c>
      <c r="C18" s="15">
        <v>30016</v>
      </c>
      <c r="D18" s="15">
        <v>17000</v>
      </c>
      <c r="E18" s="15">
        <v>37625</v>
      </c>
      <c r="F18" s="15">
        <v>12000</v>
      </c>
      <c r="G18" s="15">
        <v>1800</v>
      </c>
      <c r="H18" s="15">
        <v>10200</v>
      </c>
      <c r="I18" s="15"/>
      <c r="J18" s="15">
        <v>0</v>
      </c>
      <c r="K18" s="15">
        <v>0</v>
      </c>
      <c r="L18" s="15"/>
      <c r="M18" s="15"/>
      <c r="N18" s="15">
        <v>94841</v>
      </c>
      <c r="O18" s="4"/>
    </row>
    <row r="19" spans="1:15" ht="15.75" x14ac:dyDescent="0.25">
      <c r="A19" s="14">
        <v>11</v>
      </c>
      <c r="B19" s="14" t="s">
        <v>38</v>
      </c>
      <c r="C19" s="15">
        <v>33702</v>
      </c>
      <c r="D19" s="15">
        <v>17000</v>
      </c>
      <c r="E19" s="15">
        <v>75250</v>
      </c>
      <c r="F19" s="15">
        <v>6000</v>
      </c>
      <c r="G19" s="15">
        <v>900</v>
      </c>
      <c r="H19" s="15">
        <v>5100</v>
      </c>
      <c r="I19" s="15"/>
      <c r="J19" s="15">
        <v>0</v>
      </c>
      <c r="K19" s="15">
        <v>0</v>
      </c>
      <c r="L19" s="15"/>
      <c r="M19" s="15"/>
      <c r="N19" s="15">
        <v>131052</v>
      </c>
      <c r="O19" s="4"/>
    </row>
    <row r="20" spans="1:15" ht="15.75" x14ac:dyDescent="0.25">
      <c r="A20" s="14">
        <v>12</v>
      </c>
      <c r="B20" s="14" t="s">
        <v>40</v>
      </c>
      <c r="C20" s="15">
        <v>31214</v>
      </c>
      <c r="D20" s="15">
        <v>17000</v>
      </c>
      <c r="E20" s="15">
        <v>37625</v>
      </c>
      <c r="F20" s="15">
        <v>20000</v>
      </c>
      <c r="G20" s="15">
        <v>3000</v>
      </c>
      <c r="H20" s="15">
        <v>17000</v>
      </c>
      <c r="I20" s="15"/>
      <c r="J20" s="15">
        <v>0</v>
      </c>
      <c r="K20" s="15">
        <v>0</v>
      </c>
      <c r="L20" s="15"/>
      <c r="M20" s="15"/>
      <c r="N20" s="15">
        <v>102839</v>
      </c>
      <c r="O20" s="4"/>
    </row>
    <row r="21" spans="1:15" ht="15.75" x14ac:dyDescent="0.25">
      <c r="A21" s="14">
        <v>13</v>
      </c>
      <c r="B21" s="14" t="s">
        <v>45</v>
      </c>
      <c r="C21" s="15">
        <v>0</v>
      </c>
      <c r="D21" s="15">
        <v>0</v>
      </c>
      <c r="E21" s="15">
        <v>54894</v>
      </c>
      <c r="F21" s="15">
        <v>5000</v>
      </c>
      <c r="G21" s="15">
        <v>750</v>
      </c>
      <c r="H21" s="15">
        <v>4250</v>
      </c>
      <c r="I21" s="15"/>
      <c r="J21" s="15">
        <v>0</v>
      </c>
      <c r="K21" s="15">
        <v>0</v>
      </c>
      <c r="L21" s="15"/>
      <c r="M21" s="15"/>
      <c r="N21" s="15">
        <v>59144</v>
      </c>
      <c r="O21" s="4"/>
    </row>
    <row r="22" spans="1:15" ht="15.75" x14ac:dyDescent="0.25">
      <c r="A22" s="14">
        <v>14</v>
      </c>
      <c r="B22" s="14" t="s">
        <v>46</v>
      </c>
      <c r="C22" s="15">
        <v>40000</v>
      </c>
      <c r="D22" s="15">
        <v>17000</v>
      </c>
      <c r="E22" s="15">
        <v>75250</v>
      </c>
      <c r="F22" s="15">
        <v>6000</v>
      </c>
      <c r="G22" s="15">
        <v>900</v>
      </c>
      <c r="H22" s="15">
        <v>5100</v>
      </c>
      <c r="I22" s="15"/>
      <c r="J22" s="15">
        <v>0</v>
      </c>
      <c r="K22" s="15">
        <v>0</v>
      </c>
      <c r="L22" s="15"/>
      <c r="M22" s="15"/>
      <c r="N22" s="15">
        <v>137350</v>
      </c>
      <c r="O22" s="4"/>
    </row>
    <row r="23" spans="1:15" ht="15.75" x14ac:dyDescent="0.25">
      <c r="A23" s="14">
        <v>15</v>
      </c>
      <c r="B23" s="14" t="s">
        <v>47</v>
      </c>
      <c r="C23" s="15">
        <v>40000</v>
      </c>
      <c r="D23" s="15">
        <v>17000</v>
      </c>
      <c r="E23" s="15">
        <v>75250</v>
      </c>
      <c r="F23" s="15">
        <v>10000</v>
      </c>
      <c r="G23" s="15">
        <v>1500</v>
      </c>
      <c r="H23" s="15">
        <v>8500</v>
      </c>
      <c r="I23" s="15">
        <v>35000</v>
      </c>
      <c r="J23" s="15">
        <v>5250</v>
      </c>
      <c r="K23" s="15">
        <v>29750</v>
      </c>
      <c r="L23" s="15"/>
      <c r="M23" s="15"/>
      <c r="N23" s="15">
        <v>170500</v>
      </c>
      <c r="O23" s="4"/>
    </row>
    <row r="24" spans="1:15" ht="15.75" x14ac:dyDescent="0.25">
      <c r="A24" s="14">
        <v>16</v>
      </c>
      <c r="B24" s="14" t="s">
        <v>49</v>
      </c>
      <c r="C24" s="15">
        <v>31214</v>
      </c>
      <c r="D24" s="15">
        <v>17000</v>
      </c>
      <c r="E24" s="15">
        <v>75250</v>
      </c>
      <c r="F24" s="15">
        <v>12000</v>
      </c>
      <c r="G24" s="15">
        <v>1800</v>
      </c>
      <c r="H24" s="15">
        <v>10200</v>
      </c>
      <c r="I24" s="15"/>
      <c r="J24" s="15">
        <v>0</v>
      </c>
      <c r="K24" s="15">
        <v>0</v>
      </c>
      <c r="L24" s="15"/>
      <c r="M24" s="15"/>
      <c r="N24" s="15">
        <v>133664</v>
      </c>
      <c r="O24" s="4"/>
    </row>
    <row r="25" spans="1:15" ht="15.75" x14ac:dyDescent="0.25">
      <c r="A25" s="14">
        <v>17</v>
      </c>
      <c r="B25" s="14" t="s">
        <v>52</v>
      </c>
      <c r="C25" s="15">
        <v>33702</v>
      </c>
      <c r="D25" s="15">
        <v>17000</v>
      </c>
      <c r="E25" s="15">
        <v>75250</v>
      </c>
      <c r="F25" s="15">
        <v>14000</v>
      </c>
      <c r="G25" s="15">
        <v>2100</v>
      </c>
      <c r="H25" s="15">
        <v>11900</v>
      </c>
      <c r="I25" s="15"/>
      <c r="J25" s="15">
        <v>0</v>
      </c>
      <c r="K25" s="15">
        <v>0</v>
      </c>
      <c r="L25" s="15"/>
      <c r="M25" s="15"/>
      <c r="N25" s="15">
        <v>137852</v>
      </c>
      <c r="O25" s="4"/>
    </row>
    <row r="26" spans="1:15" ht="15.75" x14ac:dyDescent="0.25">
      <c r="A26" s="14">
        <v>18</v>
      </c>
      <c r="B26" s="14" t="s">
        <v>55</v>
      </c>
      <c r="C26" s="15">
        <v>33702</v>
      </c>
      <c r="D26" s="15">
        <v>17000</v>
      </c>
      <c r="E26" s="15">
        <v>37625</v>
      </c>
      <c r="F26" s="15">
        <v>20000</v>
      </c>
      <c r="G26" s="15">
        <v>3000</v>
      </c>
      <c r="H26" s="15">
        <v>17000</v>
      </c>
      <c r="I26" s="15"/>
      <c r="J26" s="15">
        <v>0</v>
      </c>
      <c r="K26" s="15">
        <v>0</v>
      </c>
      <c r="L26" s="15"/>
      <c r="M26" s="15"/>
      <c r="N26" s="15">
        <v>105327</v>
      </c>
      <c r="O26" s="4"/>
    </row>
    <row r="27" spans="1:15" ht="15.75" x14ac:dyDescent="0.25">
      <c r="A27" s="14">
        <v>19</v>
      </c>
      <c r="B27" s="14" t="s">
        <v>58</v>
      </c>
      <c r="C27" s="15">
        <v>40000</v>
      </c>
      <c r="D27" s="15">
        <v>17000</v>
      </c>
      <c r="E27" s="15">
        <v>37625</v>
      </c>
      <c r="F27" s="15">
        <v>14000</v>
      </c>
      <c r="G27" s="15">
        <v>2100</v>
      </c>
      <c r="H27" s="15">
        <v>11900</v>
      </c>
      <c r="I27" s="15"/>
      <c r="J27" s="15">
        <v>0</v>
      </c>
      <c r="K27" s="15">
        <v>0</v>
      </c>
      <c r="L27" s="15"/>
      <c r="M27" s="15"/>
      <c r="N27" s="15">
        <v>106525</v>
      </c>
      <c r="O27" s="4"/>
    </row>
    <row r="28" spans="1:15" ht="15.75" x14ac:dyDescent="0.25">
      <c r="A28" s="14">
        <v>20</v>
      </c>
      <c r="B28" s="14" t="s">
        <v>60</v>
      </c>
      <c r="C28" s="15">
        <v>34035</v>
      </c>
      <c r="D28" s="15">
        <v>17000</v>
      </c>
      <c r="E28" s="15">
        <v>0</v>
      </c>
      <c r="F28" s="15">
        <v>12000</v>
      </c>
      <c r="G28" s="15">
        <v>1800</v>
      </c>
      <c r="H28" s="15">
        <v>10200</v>
      </c>
      <c r="I28" s="15"/>
      <c r="J28" s="15">
        <v>0</v>
      </c>
      <c r="K28" s="15">
        <v>0</v>
      </c>
      <c r="L28" s="15"/>
      <c r="M28" s="15"/>
      <c r="N28" s="15">
        <v>61235</v>
      </c>
      <c r="O28" s="4"/>
    </row>
    <row r="29" spans="1:15" ht="15.75" x14ac:dyDescent="0.25">
      <c r="A29" s="14">
        <v>21</v>
      </c>
      <c r="B29" s="14" t="s">
        <v>61</v>
      </c>
      <c r="C29" s="15">
        <v>30016</v>
      </c>
      <c r="D29" s="15">
        <v>17000</v>
      </c>
      <c r="E29" s="15">
        <v>0</v>
      </c>
      <c r="F29" s="15">
        <v>4000</v>
      </c>
      <c r="G29" s="15">
        <v>600</v>
      </c>
      <c r="H29" s="15">
        <v>3400</v>
      </c>
      <c r="I29" s="15"/>
      <c r="J29" s="15">
        <v>0</v>
      </c>
      <c r="K29" s="15">
        <v>0</v>
      </c>
      <c r="L29" s="15"/>
      <c r="M29" s="15"/>
      <c r="N29" s="15">
        <v>50416</v>
      </c>
      <c r="O29" s="4"/>
    </row>
    <row r="30" spans="1:15" ht="15.75" x14ac:dyDescent="0.25">
      <c r="A30" s="14">
        <v>22</v>
      </c>
      <c r="B30" s="14" t="s">
        <v>62</v>
      </c>
      <c r="C30" s="15">
        <v>40000</v>
      </c>
      <c r="D30" s="15">
        <v>17000</v>
      </c>
      <c r="E30" s="15">
        <v>75250</v>
      </c>
      <c r="F30" s="15">
        <v>4000</v>
      </c>
      <c r="G30" s="15">
        <v>600</v>
      </c>
      <c r="H30" s="15">
        <v>3400</v>
      </c>
      <c r="I30" s="15"/>
      <c r="J30" s="15">
        <v>0</v>
      </c>
      <c r="K30" s="15">
        <v>0</v>
      </c>
      <c r="L30" s="15"/>
      <c r="M30" s="15"/>
      <c r="N30" s="15">
        <v>135650</v>
      </c>
      <c r="O30" s="4"/>
    </row>
    <row r="31" spans="1:15" ht="15.75" x14ac:dyDescent="0.25">
      <c r="A31" s="14">
        <v>23</v>
      </c>
      <c r="B31" s="14" t="s">
        <v>63</v>
      </c>
      <c r="C31" s="15">
        <v>30016</v>
      </c>
      <c r="D31" s="15">
        <v>17000</v>
      </c>
      <c r="E31" s="15">
        <v>37625</v>
      </c>
      <c r="F31" s="15">
        <v>2000</v>
      </c>
      <c r="G31" s="15">
        <v>300</v>
      </c>
      <c r="H31" s="15">
        <v>1700</v>
      </c>
      <c r="I31" s="15"/>
      <c r="J31" s="15">
        <v>0</v>
      </c>
      <c r="K31" s="15">
        <v>0</v>
      </c>
      <c r="L31" s="15"/>
      <c r="M31" s="15"/>
      <c r="N31" s="15">
        <v>86341</v>
      </c>
      <c r="O31" s="4"/>
    </row>
    <row r="32" spans="1:15" ht="15.75" x14ac:dyDescent="0.25">
      <c r="A32" s="14">
        <v>24</v>
      </c>
      <c r="B32" s="14" t="s">
        <v>65</v>
      </c>
      <c r="C32" s="15">
        <v>33702</v>
      </c>
      <c r="D32" s="15">
        <v>20000</v>
      </c>
      <c r="E32" s="15">
        <v>43266</v>
      </c>
      <c r="F32" s="15">
        <v>4000</v>
      </c>
      <c r="G32" s="15">
        <v>600</v>
      </c>
      <c r="H32" s="15">
        <v>3400</v>
      </c>
      <c r="I32" s="15"/>
      <c r="J32" s="15">
        <v>0</v>
      </c>
      <c r="K32" s="15">
        <v>0</v>
      </c>
      <c r="L32" s="15"/>
      <c r="M32" s="15"/>
      <c r="N32" s="15">
        <v>100368</v>
      </c>
      <c r="O32" s="4"/>
    </row>
    <row r="33" spans="1:15" ht="15.75" x14ac:dyDescent="0.25">
      <c r="A33" s="14">
        <v>25</v>
      </c>
      <c r="B33" s="14" t="s">
        <v>66</v>
      </c>
      <c r="C33" s="15">
        <v>40000</v>
      </c>
      <c r="D33" s="15">
        <v>17000</v>
      </c>
      <c r="E33" s="15">
        <v>0</v>
      </c>
      <c r="F33" s="15">
        <v>0</v>
      </c>
      <c r="G33" s="15">
        <v>0</v>
      </c>
      <c r="H33" s="15">
        <v>0</v>
      </c>
      <c r="I33" s="15"/>
      <c r="J33" s="15">
        <v>0</v>
      </c>
      <c r="K33" s="15">
        <v>0</v>
      </c>
      <c r="L33" s="15"/>
      <c r="M33" s="15"/>
      <c r="N33" s="15">
        <v>57000</v>
      </c>
      <c r="O33" s="4"/>
    </row>
    <row r="34" spans="1:15" ht="15.75" x14ac:dyDescent="0.25">
      <c r="A34" s="14">
        <v>26</v>
      </c>
      <c r="B34" s="14" t="s">
        <v>67</v>
      </c>
      <c r="C34" s="15">
        <v>30016</v>
      </c>
      <c r="D34" s="15">
        <v>20000</v>
      </c>
      <c r="E34" s="15">
        <v>37625</v>
      </c>
      <c r="F34" s="15">
        <v>25000</v>
      </c>
      <c r="G34" s="15">
        <v>3750</v>
      </c>
      <c r="H34" s="15">
        <v>21250</v>
      </c>
      <c r="I34" s="15"/>
      <c r="J34" s="15">
        <v>0</v>
      </c>
      <c r="K34" s="15">
        <v>0</v>
      </c>
      <c r="L34" s="15"/>
      <c r="M34" s="15"/>
      <c r="N34" s="15">
        <v>108891</v>
      </c>
      <c r="O34" s="4"/>
    </row>
    <row r="35" spans="1:15" ht="15.75" x14ac:dyDescent="0.25">
      <c r="A35" s="14">
        <v>27</v>
      </c>
      <c r="B35" s="14" t="s">
        <v>70</v>
      </c>
      <c r="C35" s="15">
        <v>0</v>
      </c>
      <c r="D35" s="15">
        <v>0</v>
      </c>
      <c r="E35" s="15">
        <v>0</v>
      </c>
      <c r="F35" s="15">
        <v>24600</v>
      </c>
      <c r="G35" s="15">
        <v>3690</v>
      </c>
      <c r="H35" s="15">
        <v>20910</v>
      </c>
      <c r="I35" s="15"/>
      <c r="J35" s="15">
        <v>0</v>
      </c>
      <c r="K35" s="15">
        <v>0</v>
      </c>
      <c r="L35" s="15"/>
      <c r="M35" s="15"/>
      <c r="N35" s="15">
        <v>20910</v>
      </c>
      <c r="O35" s="4"/>
    </row>
    <row r="36" spans="1:15" ht="15.75" x14ac:dyDescent="0.25">
      <c r="A36" s="14">
        <v>28</v>
      </c>
      <c r="B36" s="14" t="s">
        <v>71</v>
      </c>
      <c r="C36" s="15">
        <v>30016</v>
      </c>
      <c r="D36" s="15">
        <v>17000</v>
      </c>
      <c r="E36" s="15">
        <v>37625</v>
      </c>
      <c r="F36" s="15">
        <v>20000</v>
      </c>
      <c r="G36" s="15">
        <v>3000</v>
      </c>
      <c r="H36" s="15">
        <v>17000</v>
      </c>
      <c r="I36" s="15"/>
      <c r="J36" s="15">
        <v>0</v>
      </c>
      <c r="K36" s="15">
        <v>0</v>
      </c>
      <c r="L36" s="15"/>
      <c r="M36" s="15"/>
      <c r="N36" s="15">
        <v>101641</v>
      </c>
      <c r="O36" s="4"/>
    </row>
    <row r="37" spans="1:15" ht="15.75" x14ac:dyDescent="0.25">
      <c r="A37" s="14">
        <v>29</v>
      </c>
      <c r="B37" s="14" t="s">
        <v>72</v>
      </c>
      <c r="C37" s="15">
        <v>40000</v>
      </c>
      <c r="D37" s="15">
        <v>17000</v>
      </c>
      <c r="E37" s="15">
        <v>75250</v>
      </c>
      <c r="F37" s="15">
        <v>24000</v>
      </c>
      <c r="G37" s="15">
        <v>3600</v>
      </c>
      <c r="H37" s="15">
        <v>20400</v>
      </c>
      <c r="I37" s="15">
        <v>35000</v>
      </c>
      <c r="J37" s="15">
        <v>5250</v>
      </c>
      <c r="K37" s="15">
        <v>29750</v>
      </c>
      <c r="L37" s="15"/>
      <c r="M37" s="15"/>
      <c r="N37" s="15">
        <v>182400</v>
      </c>
      <c r="O37" s="4"/>
    </row>
    <row r="38" spans="1:15" ht="15.75" x14ac:dyDescent="0.25">
      <c r="A38" s="14">
        <v>30</v>
      </c>
      <c r="B38" s="14" t="s">
        <v>74</v>
      </c>
      <c r="C38" s="15">
        <v>40000</v>
      </c>
      <c r="D38" s="15">
        <v>17000</v>
      </c>
      <c r="E38" s="15">
        <v>75250</v>
      </c>
      <c r="F38" s="15">
        <v>6000</v>
      </c>
      <c r="G38" s="15">
        <v>900</v>
      </c>
      <c r="H38" s="15">
        <v>5100</v>
      </c>
      <c r="I38" s="15">
        <v>35000</v>
      </c>
      <c r="J38" s="15">
        <v>5250</v>
      </c>
      <c r="K38" s="15">
        <v>29750</v>
      </c>
      <c r="L38" s="15"/>
      <c r="M38" s="15"/>
      <c r="N38" s="15">
        <v>167100</v>
      </c>
      <c r="O38" s="4"/>
    </row>
    <row r="39" spans="1:15" ht="15.75" x14ac:dyDescent="0.25">
      <c r="A39" s="14">
        <v>31</v>
      </c>
      <c r="B39" s="14" t="s">
        <v>76</v>
      </c>
      <c r="C39" s="15">
        <v>40000</v>
      </c>
      <c r="D39" s="15">
        <v>17000</v>
      </c>
      <c r="E39" s="15">
        <v>37625</v>
      </c>
      <c r="F39" s="15">
        <v>24000</v>
      </c>
      <c r="G39" s="15">
        <v>3600</v>
      </c>
      <c r="H39" s="15">
        <v>20400</v>
      </c>
      <c r="I39" s="15"/>
      <c r="J39" s="15">
        <v>0</v>
      </c>
      <c r="K39" s="15">
        <v>0</v>
      </c>
      <c r="L39" s="15"/>
      <c r="M39" s="15"/>
      <c r="N39" s="15">
        <v>115025</v>
      </c>
      <c r="O39" s="4"/>
    </row>
    <row r="40" spans="1:15" ht="15.75" x14ac:dyDescent="0.25">
      <c r="A40" s="14">
        <v>32</v>
      </c>
      <c r="B40" s="14" t="s">
        <v>78</v>
      </c>
      <c r="C40" s="15">
        <v>40000</v>
      </c>
      <c r="D40" s="15">
        <v>17000</v>
      </c>
      <c r="E40" s="15">
        <v>37625</v>
      </c>
      <c r="F40" s="15">
        <v>20200</v>
      </c>
      <c r="G40" s="15">
        <v>3030</v>
      </c>
      <c r="H40" s="15">
        <v>17170</v>
      </c>
      <c r="I40" s="15"/>
      <c r="J40" s="15">
        <v>0</v>
      </c>
      <c r="K40" s="15">
        <v>0</v>
      </c>
      <c r="L40" s="15"/>
      <c r="M40" s="15"/>
      <c r="N40" s="15">
        <v>111795</v>
      </c>
      <c r="O40" s="4"/>
    </row>
    <row r="41" spans="1:15" ht="15.75" x14ac:dyDescent="0.25">
      <c r="A41" s="14">
        <v>33</v>
      </c>
      <c r="B41" s="14" t="s">
        <v>79</v>
      </c>
      <c r="C41" s="15">
        <v>40000</v>
      </c>
      <c r="D41" s="15">
        <v>17000</v>
      </c>
      <c r="E41" s="15">
        <v>75250</v>
      </c>
      <c r="F41" s="15">
        <v>24000</v>
      </c>
      <c r="G41" s="15">
        <v>3600</v>
      </c>
      <c r="H41" s="15">
        <v>20400</v>
      </c>
      <c r="I41" s="15"/>
      <c r="J41" s="15">
        <v>0</v>
      </c>
      <c r="K41" s="15">
        <v>0</v>
      </c>
      <c r="L41" s="15"/>
      <c r="M41" s="15"/>
      <c r="N41" s="15">
        <v>152650</v>
      </c>
      <c r="O41" s="4"/>
    </row>
    <row r="42" spans="1:15" ht="15.75" x14ac:dyDescent="0.25">
      <c r="A42" s="14">
        <v>34</v>
      </c>
      <c r="B42" s="14" t="s">
        <v>81</v>
      </c>
      <c r="C42" s="15">
        <v>30016</v>
      </c>
      <c r="D42" s="15">
        <v>17000</v>
      </c>
      <c r="E42" s="15">
        <v>37625</v>
      </c>
      <c r="F42" s="15">
        <v>4000</v>
      </c>
      <c r="G42" s="15">
        <v>600</v>
      </c>
      <c r="H42" s="15">
        <v>3400</v>
      </c>
      <c r="I42" s="15"/>
      <c r="J42" s="15">
        <v>0</v>
      </c>
      <c r="K42" s="15">
        <v>0</v>
      </c>
      <c r="L42" s="15"/>
      <c r="M42" s="15"/>
      <c r="N42" s="15">
        <v>88041</v>
      </c>
      <c r="O42" s="4"/>
    </row>
    <row r="43" spans="1:15" ht="15.75" x14ac:dyDescent="0.25">
      <c r="A43" s="14">
        <v>35</v>
      </c>
      <c r="B43" s="14" t="s">
        <v>82</v>
      </c>
      <c r="C43" s="15">
        <v>33702</v>
      </c>
      <c r="D43" s="15">
        <v>17000</v>
      </c>
      <c r="E43" s="15">
        <v>75250</v>
      </c>
      <c r="F43" s="15">
        <v>10000</v>
      </c>
      <c r="G43" s="15">
        <v>1500</v>
      </c>
      <c r="H43" s="15">
        <v>8500</v>
      </c>
      <c r="I43" s="15"/>
      <c r="J43" s="15">
        <v>0</v>
      </c>
      <c r="K43" s="15">
        <v>0</v>
      </c>
      <c r="L43" s="15"/>
      <c r="M43" s="15"/>
      <c r="N43" s="15">
        <v>134452</v>
      </c>
      <c r="O43" s="4"/>
    </row>
    <row r="44" spans="1:15" ht="15.75" x14ac:dyDescent="0.25">
      <c r="A44" s="14">
        <v>36</v>
      </c>
      <c r="B44" s="14" t="s">
        <v>84</v>
      </c>
      <c r="C44" s="15">
        <v>33702</v>
      </c>
      <c r="D44" s="15">
        <v>17000</v>
      </c>
      <c r="E44" s="15">
        <v>75250</v>
      </c>
      <c r="F44" s="15">
        <v>24000</v>
      </c>
      <c r="G44" s="15">
        <v>3600</v>
      </c>
      <c r="H44" s="15">
        <v>20400</v>
      </c>
      <c r="I44" s="15"/>
      <c r="J44" s="15">
        <v>0</v>
      </c>
      <c r="K44" s="15">
        <v>0</v>
      </c>
      <c r="L44" s="15"/>
      <c r="M44" s="15"/>
      <c r="N44" s="15">
        <v>146352</v>
      </c>
      <c r="O44" s="4"/>
    </row>
    <row r="45" spans="1:15" ht="15.75" x14ac:dyDescent="0.25">
      <c r="A45" s="14">
        <v>37</v>
      </c>
      <c r="B45" s="14" t="s">
        <v>85</v>
      </c>
      <c r="C45" s="15">
        <v>40000</v>
      </c>
      <c r="D45" s="15">
        <v>17000</v>
      </c>
      <c r="E45" s="15">
        <v>75250</v>
      </c>
      <c r="F45" s="15">
        <v>20000</v>
      </c>
      <c r="G45" s="15">
        <v>3000</v>
      </c>
      <c r="H45" s="15">
        <v>17000</v>
      </c>
      <c r="I45" s="15">
        <v>35000</v>
      </c>
      <c r="J45" s="15">
        <v>5250</v>
      </c>
      <c r="K45" s="15">
        <v>29750</v>
      </c>
      <c r="L45" s="15"/>
      <c r="M45" s="15"/>
      <c r="N45" s="15">
        <v>179000</v>
      </c>
      <c r="O45" s="4"/>
    </row>
    <row r="46" spans="1:15" ht="15.75" x14ac:dyDescent="0.25">
      <c r="A46" s="14">
        <v>38</v>
      </c>
      <c r="B46" s="14" t="s">
        <v>13</v>
      </c>
      <c r="C46" s="15">
        <v>30016</v>
      </c>
      <c r="D46" s="15">
        <v>17000</v>
      </c>
      <c r="E46" s="15">
        <v>37625</v>
      </c>
      <c r="F46" s="15">
        <v>10000</v>
      </c>
      <c r="G46" s="15">
        <v>1500</v>
      </c>
      <c r="H46" s="15">
        <v>8500</v>
      </c>
      <c r="I46" s="15"/>
      <c r="J46" s="15">
        <v>0</v>
      </c>
      <c r="K46" s="15">
        <v>0</v>
      </c>
      <c r="L46" s="15"/>
      <c r="M46" s="15"/>
      <c r="N46" s="15">
        <v>93141</v>
      </c>
      <c r="O46" s="4"/>
    </row>
    <row r="47" spans="1:15" ht="15.75" x14ac:dyDescent="0.25">
      <c r="A47" s="14">
        <v>39</v>
      </c>
      <c r="B47" s="14" t="s">
        <v>87</v>
      </c>
      <c r="C47" s="15">
        <v>40000</v>
      </c>
      <c r="D47" s="15">
        <v>17000</v>
      </c>
      <c r="E47" s="15">
        <v>75250</v>
      </c>
      <c r="F47" s="15">
        <v>18000</v>
      </c>
      <c r="G47" s="15">
        <v>2700</v>
      </c>
      <c r="H47" s="15">
        <v>15300</v>
      </c>
      <c r="I47" s="15">
        <v>35000</v>
      </c>
      <c r="J47" s="15">
        <v>5250</v>
      </c>
      <c r="K47" s="15">
        <v>29750</v>
      </c>
      <c r="L47" s="15"/>
      <c r="M47" s="15"/>
      <c r="N47" s="15">
        <v>177300</v>
      </c>
      <c r="O47" s="4"/>
    </row>
    <row r="48" spans="1:15" ht="15.75" x14ac:dyDescent="0.25">
      <c r="A48" s="14">
        <v>40</v>
      </c>
      <c r="B48" s="14" t="s">
        <v>89</v>
      </c>
      <c r="C48" s="15">
        <v>40000</v>
      </c>
      <c r="D48" s="15">
        <v>17000</v>
      </c>
      <c r="E48" s="15">
        <v>0</v>
      </c>
      <c r="F48" s="15">
        <v>2000</v>
      </c>
      <c r="G48" s="15">
        <v>300</v>
      </c>
      <c r="H48" s="15">
        <v>1700</v>
      </c>
      <c r="I48" s="15">
        <v>35000</v>
      </c>
      <c r="J48" s="15">
        <v>5250</v>
      </c>
      <c r="K48" s="15">
        <v>29750</v>
      </c>
      <c r="L48" s="15"/>
      <c r="M48" s="15"/>
      <c r="N48" s="15">
        <v>88450</v>
      </c>
      <c r="O48" s="4"/>
    </row>
    <row r="49" spans="1:15" ht="15.75" x14ac:dyDescent="0.25">
      <c r="A49" s="14">
        <v>41</v>
      </c>
      <c r="B49" s="14" t="s">
        <v>17</v>
      </c>
      <c r="C49" s="15">
        <v>40000</v>
      </c>
      <c r="D49" s="15">
        <v>17000</v>
      </c>
      <c r="E49" s="15">
        <v>75250</v>
      </c>
      <c r="F49" s="15">
        <v>4000</v>
      </c>
      <c r="G49" s="15">
        <v>600</v>
      </c>
      <c r="H49" s="15">
        <v>3400</v>
      </c>
      <c r="I49" s="15"/>
      <c r="J49" s="15">
        <v>0</v>
      </c>
      <c r="K49" s="15">
        <v>0</v>
      </c>
      <c r="L49" s="15"/>
      <c r="M49" s="15"/>
      <c r="N49" s="15">
        <v>135650</v>
      </c>
      <c r="O49" s="4"/>
    </row>
    <row r="50" spans="1:15" ht="15.75" x14ac:dyDescent="0.25">
      <c r="A50" s="14">
        <v>42</v>
      </c>
      <c r="B50" s="14" t="s">
        <v>91</v>
      </c>
      <c r="C50" s="15">
        <v>34035</v>
      </c>
      <c r="D50" s="15">
        <v>17000</v>
      </c>
      <c r="E50" s="15">
        <v>0</v>
      </c>
      <c r="F50" s="15">
        <v>4000</v>
      </c>
      <c r="G50" s="15">
        <v>600</v>
      </c>
      <c r="H50" s="15">
        <v>3400</v>
      </c>
      <c r="I50" s="15"/>
      <c r="J50" s="15">
        <v>0</v>
      </c>
      <c r="K50" s="15">
        <v>0</v>
      </c>
      <c r="L50" s="15"/>
      <c r="M50" s="15"/>
      <c r="N50" s="15">
        <v>54435</v>
      </c>
      <c r="O50" s="4"/>
    </row>
    <row r="51" spans="1:15" ht="15.75" x14ac:dyDescent="0.25">
      <c r="A51" s="14">
        <v>43</v>
      </c>
      <c r="B51" s="14" t="s">
        <v>95</v>
      </c>
      <c r="C51" s="15">
        <v>40000</v>
      </c>
      <c r="D51" s="15">
        <v>17000</v>
      </c>
      <c r="E51" s="15">
        <v>37625</v>
      </c>
      <c r="F51" s="15">
        <v>6000</v>
      </c>
      <c r="G51" s="15">
        <v>900</v>
      </c>
      <c r="H51" s="15">
        <v>5100</v>
      </c>
      <c r="I51" s="15"/>
      <c r="J51" s="15">
        <v>0</v>
      </c>
      <c r="K51" s="15">
        <v>0</v>
      </c>
      <c r="L51" s="15"/>
      <c r="M51" s="15"/>
      <c r="N51" s="15">
        <v>99725</v>
      </c>
      <c r="O51" s="4"/>
    </row>
    <row r="52" spans="1:15" ht="15.75" x14ac:dyDescent="0.25">
      <c r="A52" s="14">
        <v>44</v>
      </c>
      <c r="B52" s="14" t="s">
        <v>96</v>
      </c>
      <c r="C52" s="15">
        <v>31214</v>
      </c>
      <c r="D52" s="15">
        <v>17000</v>
      </c>
      <c r="E52" s="15">
        <v>75250</v>
      </c>
      <c r="F52" s="15">
        <v>4000</v>
      </c>
      <c r="G52" s="15">
        <v>600</v>
      </c>
      <c r="H52" s="15">
        <v>3400</v>
      </c>
      <c r="I52" s="15"/>
      <c r="J52" s="15">
        <v>0</v>
      </c>
      <c r="K52" s="15">
        <v>0</v>
      </c>
      <c r="L52" s="15"/>
      <c r="M52" s="15"/>
      <c r="N52" s="15">
        <v>126864</v>
      </c>
      <c r="O52" s="4"/>
    </row>
    <row r="53" spans="1:15" ht="15.75" x14ac:dyDescent="0.25">
      <c r="A53" s="14">
        <v>45</v>
      </c>
      <c r="B53" s="14" t="s">
        <v>97</v>
      </c>
      <c r="C53" s="15">
        <v>40000</v>
      </c>
      <c r="D53" s="15">
        <v>17000</v>
      </c>
      <c r="E53" s="15">
        <v>37625</v>
      </c>
      <c r="F53" s="15">
        <v>22000</v>
      </c>
      <c r="G53" s="15">
        <v>3300</v>
      </c>
      <c r="H53" s="15">
        <v>18700</v>
      </c>
      <c r="I53" s="15"/>
      <c r="J53" s="15">
        <v>0</v>
      </c>
      <c r="K53" s="15">
        <v>0</v>
      </c>
      <c r="L53" s="15"/>
      <c r="M53" s="15"/>
      <c r="N53" s="15">
        <v>113325</v>
      </c>
      <c r="O53" s="4"/>
    </row>
    <row r="54" spans="1:15" ht="15.75" x14ac:dyDescent="0.25">
      <c r="A54" s="14">
        <v>46</v>
      </c>
      <c r="B54" s="14" t="s">
        <v>100</v>
      </c>
      <c r="C54" s="15">
        <v>31214</v>
      </c>
      <c r="D54" s="15">
        <v>17000</v>
      </c>
      <c r="E54" s="15">
        <v>75250</v>
      </c>
      <c r="F54" s="15">
        <v>16000</v>
      </c>
      <c r="G54" s="15">
        <v>2400</v>
      </c>
      <c r="H54" s="15">
        <v>13600</v>
      </c>
      <c r="I54" s="15"/>
      <c r="J54" s="15">
        <v>0</v>
      </c>
      <c r="K54" s="15">
        <v>0</v>
      </c>
      <c r="L54" s="15"/>
      <c r="M54" s="15"/>
      <c r="N54" s="15">
        <v>137064</v>
      </c>
      <c r="O54" s="4"/>
    </row>
    <row r="55" spans="1:15" ht="15.75" x14ac:dyDescent="0.25">
      <c r="A55" s="14">
        <v>47</v>
      </c>
      <c r="B55" s="14" t="s">
        <v>102</v>
      </c>
      <c r="C55" s="15">
        <v>30016</v>
      </c>
      <c r="D55" s="15">
        <v>17000</v>
      </c>
      <c r="E55" s="15">
        <v>0</v>
      </c>
      <c r="F55" s="15">
        <v>24000</v>
      </c>
      <c r="G55" s="15">
        <v>3600</v>
      </c>
      <c r="H55" s="15">
        <v>20400</v>
      </c>
      <c r="I55" s="15"/>
      <c r="J55" s="15">
        <v>0</v>
      </c>
      <c r="K55" s="15">
        <v>0</v>
      </c>
      <c r="L55" s="15"/>
      <c r="M55" s="15"/>
      <c r="N55" s="15">
        <v>67416</v>
      </c>
      <c r="O55" s="4"/>
    </row>
    <row r="56" spans="1:15" ht="15.75" x14ac:dyDescent="0.25">
      <c r="A56" s="14">
        <v>48</v>
      </c>
      <c r="B56" s="14" t="s">
        <v>105</v>
      </c>
      <c r="C56" s="15">
        <v>40000</v>
      </c>
      <c r="D56" s="15">
        <v>17000</v>
      </c>
      <c r="E56" s="15">
        <v>75250</v>
      </c>
      <c r="F56" s="15">
        <v>8000</v>
      </c>
      <c r="G56" s="15">
        <v>1200</v>
      </c>
      <c r="H56" s="15">
        <v>6800</v>
      </c>
      <c r="I56" s="15">
        <v>35000</v>
      </c>
      <c r="J56" s="15">
        <v>5250</v>
      </c>
      <c r="K56" s="15">
        <v>29750</v>
      </c>
      <c r="L56" s="15"/>
      <c r="M56" s="15"/>
      <c r="N56" s="15">
        <v>168800</v>
      </c>
      <c r="O56" s="4"/>
    </row>
    <row r="57" spans="1:15" ht="15.75" x14ac:dyDescent="0.25">
      <c r="A57" s="14">
        <v>49</v>
      </c>
      <c r="B57" s="14" t="s">
        <v>108</v>
      </c>
      <c r="C57" s="15">
        <v>40000</v>
      </c>
      <c r="D57" s="15">
        <v>17000</v>
      </c>
      <c r="E57" s="15">
        <v>37625</v>
      </c>
      <c r="F57" s="15">
        <v>14000</v>
      </c>
      <c r="G57" s="15">
        <v>2100</v>
      </c>
      <c r="H57" s="15">
        <v>11900</v>
      </c>
      <c r="I57" s="15"/>
      <c r="J57" s="15">
        <v>0</v>
      </c>
      <c r="K57" s="15">
        <v>0</v>
      </c>
      <c r="L57" s="15"/>
      <c r="M57" s="15"/>
      <c r="N57" s="15">
        <v>106525</v>
      </c>
      <c r="O57" s="4"/>
    </row>
    <row r="58" spans="1:15" ht="15.75" x14ac:dyDescent="0.25">
      <c r="A58" s="14">
        <v>50</v>
      </c>
      <c r="B58" s="14" t="s">
        <v>112</v>
      </c>
      <c r="C58" s="15">
        <v>33702</v>
      </c>
      <c r="D58" s="15">
        <v>17000</v>
      </c>
      <c r="E58" s="15">
        <v>75250</v>
      </c>
      <c r="F58" s="15">
        <v>8000</v>
      </c>
      <c r="G58" s="15">
        <v>1200</v>
      </c>
      <c r="H58" s="15">
        <v>6800</v>
      </c>
      <c r="I58" s="15"/>
      <c r="J58" s="15">
        <v>0</v>
      </c>
      <c r="K58" s="15">
        <v>0</v>
      </c>
      <c r="L58" s="15"/>
      <c r="M58" s="15"/>
      <c r="N58" s="15">
        <v>132752</v>
      </c>
      <c r="O58" s="4"/>
    </row>
    <row r="59" spans="1:15" ht="15.75" x14ac:dyDescent="0.25">
      <c r="A59" s="14">
        <v>51</v>
      </c>
      <c r="B59" s="14" t="s">
        <v>114</v>
      </c>
      <c r="C59" s="15">
        <v>40000</v>
      </c>
      <c r="D59" s="15">
        <v>17000</v>
      </c>
      <c r="E59" s="15">
        <v>37625</v>
      </c>
      <c r="F59" s="15">
        <v>8000</v>
      </c>
      <c r="G59" s="15">
        <v>1200</v>
      </c>
      <c r="H59" s="15">
        <v>6800</v>
      </c>
      <c r="I59" s="15"/>
      <c r="J59" s="15">
        <v>0</v>
      </c>
      <c r="K59" s="15">
        <v>0</v>
      </c>
      <c r="L59" s="15"/>
      <c r="M59" s="15"/>
      <c r="N59" s="15">
        <v>101425</v>
      </c>
      <c r="O59" s="4"/>
    </row>
    <row r="60" spans="1:15" ht="15.75" x14ac:dyDescent="0.25">
      <c r="A60" s="14">
        <v>52</v>
      </c>
      <c r="B60" s="14" t="s">
        <v>115</v>
      </c>
      <c r="C60" s="15">
        <v>31214</v>
      </c>
      <c r="D60" s="15">
        <v>17000</v>
      </c>
      <c r="E60" s="15">
        <v>75250</v>
      </c>
      <c r="F60" s="15">
        <v>14000</v>
      </c>
      <c r="G60" s="15">
        <v>2100</v>
      </c>
      <c r="H60" s="15">
        <v>11900</v>
      </c>
      <c r="I60" s="15"/>
      <c r="J60" s="15">
        <v>0</v>
      </c>
      <c r="K60" s="15">
        <v>0</v>
      </c>
      <c r="L60" s="15"/>
      <c r="M60" s="15"/>
      <c r="N60" s="15">
        <v>135364</v>
      </c>
      <c r="O60" s="4"/>
    </row>
    <row r="61" spans="1:15" ht="15.75" x14ac:dyDescent="0.25">
      <c r="A61" s="14">
        <v>53</v>
      </c>
      <c r="B61" s="14" t="s">
        <v>117</v>
      </c>
      <c r="C61" s="15">
        <v>31214</v>
      </c>
      <c r="D61" s="15">
        <v>17000</v>
      </c>
      <c r="E61" s="15">
        <v>50166.666666666664</v>
      </c>
      <c r="F61" s="15">
        <v>4000</v>
      </c>
      <c r="G61" s="15">
        <v>600</v>
      </c>
      <c r="H61" s="15">
        <v>3400</v>
      </c>
      <c r="I61" s="15"/>
      <c r="J61" s="15">
        <v>0</v>
      </c>
      <c r="K61" s="15">
        <v>0</v>
      </c>
      <c r="L61" s="15"/>
      <c r="M61" s="15"/>
      <c r="N61" s="15">
        <v>101780.66666666666</v>
      </c>
      <c r="O61" s="4"/>
    </row>
    <row r="62" spans="1:15" ht="15.75" x14ac:dyDescent="0.25">
      <c r="A62" s="14">
        <v>54</v>
      </c>
      <c r="B62" s="14" t="s">
        <v>162</v>
      </c>
      <c r="C62" s="15">
        <v>30016</v>
      </c>
      <c r="D62" s="15">
        <v>18300</v>
      </c>
      <c r="E62" s="15">
        <v>37625</v>
      </c>
      <c r="F62" s="15">
        <v>4000</v>
      </c>
      <c r="G62" s="15">
        <v>600</v>
      </c>
      <c r="H62" s="15">
        <v>3400</v>
      </c>
      <c r="I62" s="15"/>
      <c r="J62" s="15">
        <v>0</v>
      </c>
      <c r="K62" s="15">
        <v>0</v>
      </c>
      <c r="L62" s="15"/>
      <c r="M62" s="15"/>
      <c r="N62" s="15">
        <v>89341</v>
      </c>
      <c r="O62" s="4"/>
    </row>
    <row r="63" spans="1:15" ht="15.75" x14ac:dyDescent="0.25">
      <c r="A63" s="14">
        <v>55</v>
      </c>
      <c r="B63" s="14" t="s">
        <v>119</v>
      </c>
      <c r="C63" s="15">
        <v>30016</v>
      </c>
      <c r="D63" s="15">
        <v>17000</v>
      </c>
      <c r="E63" s="15">
        <v>37625</v>
      </c>
      <c r="F63" s="15">
        <v>14000</v>
      </c>
      <c r="G63" s="15">
        <v>2100</v>
      </c>
      <c r="H63" s="15">
        <v>11900</v>
      </c>
      <c r="I63" s="15"/>
      <c r="J63" s="15">
        <v>0</v>
      </c>
      <c r="K63" s="15">
        <v>0</v>
      </c>
      <c r="L63" s="15"/>
      <c r="M63" s="15"/>
      <c r="N63" s="15">
        <v>96541</v>
      </c>
      <c r="O63" s="4"/>
    </row>
    <row r="64" spans="1:15" ht="15.75" x14ac:dyDescent="0.25">
      <c r="A64" s="14">
        <v>56</v>
      </c>
      <c r="B64" s="14" t="s">
        <v>121</v>
      </c>
      <c r="C64" s="15">
        <v>40000</v>
      </c>
      <c r="D64" s="15">
        <v>17000</v>
      </c>
      <c r="E64" s="15">
        <v>75250</v>
      </c>
      <c r="F64" s="15">
        <v>6000</v>
      </c>
      <c r="G64" s="15">
        <v>900</v>
      </c>
      <c r="H64" s="15">
        <v>5100</v>
      </c>
      <c r="I64" s="15"/>
      <c r="J64" s="15">
        <v>0</v>
      </c>
      <c r="K64" s="15">
        <v>0</v>
      </c>
      <c r="L64" s="15"/>
      <c r="M64" s="15"/>
      <c r="N64" s="15">
        <v>137350</v>
      </c>
      <c r="O64" s="4"/>
    </row>
    <row r="65" spans="1:15" ht="15.75" x14ac:dyDescent="0.25">
      <c r="A65" s="14">
        <v>57</v>
      </c>
      <c r="B65" s="14" t="s">
        <v>125</v>
      </c>
      <c r="C65" s="15">
        <v>40000</v>
      </c>
      <c r="D65" s="15">
        <v>17000</v>
      </c>
      <c r="E65" s="15">
        <v>75250</v>
      </c>
      <c r="F65" s="15">
        <v>16000</v>
      </c>
      <c r="G65" s="15">
        <v>2400</v>
      </c>
      <c r="H65" s="15">
        <v>13600</v>
      </c>
      <c r="I65" s="15"/>
      <c r="J65" s="15">
        <v>0</v>
      </c>
      <c r="K65" s="15">
        <v>0</v>
      </c>
      <c r="L65" s="15">
        <v>36000</v>
      </c>
      <c r="M65" s="15"/>
      <c r="N65" s="15">
        <v>181850</v>
      </c>
      <c r="O65" s="4"/>
    </row>
    <row r="66" spans="1:15" ht="15.75" x14ac:dyDescent="0.25">
      <c r="A66" s="14">
        <v>58</v>
      </c>
      <c r="B66" s="14" t="s">
        <v>126</v>
      </c>
      <c r="C66" s="15">
        <v>40000</v>
      </c>
      <c r="D66" s="15">
        <v>17000</v>
      </c>
      <c r="E66" s="15">
        <v>37625</v>
      </c>
      <c r="F66" s="15">
        <v>6000</v>
      </c>
      <c r="G66" s="15">
        <v>900</v>
      </c>
      <c r="H66" s="15">
        <v>5100</v>
      </c>
      <c r="I66" s="15"/>
      <c r="J66" s="15">
        <v>0</v>
      </c>
      <c r="K66" s="15">
        <v>0</v>
      </c>
      <c r="L66" s="15"/>
      <c r="M66" s="15"/>
      <c r="N66" s="15">
        <v>99725</v>
      </c>
      <c r="O66" s="4"/>
    </row>
    <row r="67" spans="1:15" ht="15.75" x14ac:dyDescent="0.25">
      <c r="A67" s="14">
        <v>59</v>
      </c>
      <c r="B67" s="14" t="s">
        <v>18</v>
      </c>
      <c r="C67" s="15">
        <v>31214</v>
      </c>
      <c r="D67" s="15">
        <v>17000</v>
      </c>
      <c r="E67" s="15">
        <v>37625</v>
      </c>
      <c r="F67" s="15">
        <v>16000</v>
      </c>
      <c r="G67" s="15">
        <v>2400</v>
      </c>
      <c r="H67" s="15">
        <v>13600</v>
      </c>
      <c r="I67" s="15"/>
      <c r="J67" s="15">
        <v>0</v>
      </c>
      <c r="K67" s="15">
        <v>0</v>
      </c>
      <c r="L67" s="15"/>
      <c r="M67" s="15"/>
      <c r="N67" s="15">
        <v>99439</v>
      </c>
      <c r="O67" s="4"/>
    </row>
    <row r="68" spans="1:15" ht="15.75" x14ac:dyDescent="0.25">
      <c r="A68" s="14">
        <v>60</v>
      </c>
      <c r="B68" s="14" t="s">
        <v>129</v>
      </c>
      <c r="C68" s="15">
        <v>31214</v>
      </c>
      <c r="D68" s="15">
        <v>17000</v>
      </c>
      <c r="E68" s="15">
        <v>37625</v>
      </c>
      <c r="F68" s="15">
        <v>20000</v>
      </c>
      <c r="G68" s="15">
        <v>3000</v>
      </c>
      <c r="H68" s="15">
        <v>17000</v>
      </c>
      <c r="I68" s="15"/>
      <c r="J68" s="15">
        <v>0</v>
      </c>
      <c r="K68" s="15">
        <v>0</v>
      </c>
      <c r="L68" s="15"/>
      <c r="M68" s="15"/>
      <c r="N68" s="15">
        <v>102839</v>
      </c>
      <c r="O68" s="4"/>
    </row>
    <row r="69" spans="1:15" ht="15.75" x14ac:dyDescent="0.25">
      <c r="A69" s="14">
        <v>61</v>
      </c>
      <c r="B69" s="14" t="s">
        <v>130</v>
      </c>
      <c r="C69" s="15">
        <v>40000</v>
      </c>
      <c r="D69" s="15">
        <v>20000</v>
      </c>
      <c r="E69" s="15">
        <v>0</v>
      </c>
      <c r="F69" s="15">
        <v>2500</v>
      </c>
      <c r="G69" s="15">
        <v>375</v>
      </c>
      <c r="H69" s="15">
        <v>2125</v>
      </c>
      <c r="I69" s="15"/>
      <c r="J69" s="15">
        <v>0</v>
      </c>
      <c r="K69" s="15">
        <v>0</v>
      </c>
      <c r="L69" s="15"/>
      <c r="M69" s="15"/>
      <c r="N69" s="15">
        <v>62125</v>
      </c>
      <c r="O69" s="4"/>
    </row>
    <row r="70" spans="1:15" ht="15.75" x14ac:dyDescent="0.25">
      <c r="A70" s="14">
        <v>62</v>
      </c>
      <c r="B70" s="14" t="s">
        <v>131</v>
      </c>
      <c r="C70" s="15">
        <v>40000</v>
      </c>
      <c r="D70" s="15">
        <v>20000</v>
      </c>
      <c r="E70" s="15">
        <v>39504</v>
      </c>
      <c r="F70" s="15">
        <v>21500</v>
      </c>
      <c r="G70" s="15">
        <v>3225</v>
      </c>
      <c r="H70" s="15">
        <v>18275</v>
      </c>
      <c r="I70" s="15"/>
      <c r="J70" s="15">
        <v>0</v>
      </c>
      <c r="K70" s="15">
        <v>0</v>
      </c>
      <c r="L70" s="15"/>
      <c r="M70" s="15"/>
      <c r="N70" s="15">
        <v>117779</v>
      </c>
      <c r="O70" s="4"/>
    </row>
    <row r="71" spans="1:15" ht="15.75" x14ac:dyDescent="0.25">
      <c r="A71" s="14">
        <v>63</v>
      </c>
      <c r="B71" s="14" t="s">
        <v>132</v>
      </c>
      <c r="C71" s="15">
        <v>31214</v>
      </c>
      <c r="D71" s="15">
        <v>17000</v>
      </c>
      <c r="E71" s="15">
        <v>0</v>
      </c>
      <c r="F71" s="15">
        <v>0</v>
      </c>
      <c r="G71" s="15">
        <v>0</v>
      </c>
      <c r="H71" s="15">
        <v>0</v>
      </c>
      <c r="I71" s="15"/>
      <c r="J71" s="15">
        <v>0</v>
      </c>
      <c r="K71" s="15">
        <v>0</v>
      </c>
      <c r="L71" s="15"/>
      <c r="M71" s="15"/>
      <c r="N71" s="15">
        <v>48214</v>
      </c>
      <c r="O71" s="4"/>
    </row>
    <row r="72" spans="1:15" ht="15.75" x14ac:dyDescent="0.25">
      <c r="A72" s="14">
        <v>64</v>
      </c>
      <c r="B72" s="14" t="s">
        <v>134</v>
      </c>
      <c r="C72" s="15">
        <v>33702</v>
      </c>
      <c r="D72" s="15">
        <v>17000</v>
      </c>
      <c r="E72" s="15">
        <v>75250</v>
      </c>
      <c r="F72" s="15">
        <v>8000</v>
      </c>
      <c r="G72" s="15">
        <v>1200</v>
      </c>
      <c r="H72" s="15">
        <v>6800</v>
      </c>
      <c r="I72" s="15"/>
      <c r="J72" s="15">
        <v>0</v>
      </c>
      <c r="K72" s="15">
        <v>0</v>
      </c>
      <c r="L72" s="15"/>
      <c r="M72" s="15"/>
      <c r="N72" s="15">
        <v>132752</v>
      </c>
      <c r="O72" s="4"/>
    </row>
    <row r="73" spans="1:15" ht="15.75" x14ac:dyDescent="0.25">
      <c r="A73" s="14">
        <v>65</v>
      </c>
      <c r="B73" s="14" t="s">
        <v>20</v>
      </c>
      <c r="C73" s="15">
        <v>31214</v>
      </c>
      <c r="D73" s="15">
        <v>17000</v>
      </c>
      <c r="E73" s="15">
        <v>75250</v>
      </c>
      <c r="F73" s="15">
        <v>24000</v>
      </c>
      <c r="G73" s="15">
        <v>3600</v>
      </c>
      <c r="H73" s="15">
        <v>20400</v>
      </c>
      <c r="I73" s="15"/>
      <c r="J73" s="15">
        <v>0</v>
      </c>
      <c r="K73" s="15">
        <v>0</v>
      </c>
      <c r="L73" s="15"/>
      <c r="M73" s="15"/>
      <c r="N73" s="15">
        <v>143864</v>
      </c>
      <c r="O73" s="4"/>
    </row>
    <row r="74" spans="1:15" ht="15.75" x14ac:dyDescent="0.25">
      <c r="A74" s="14">
        <v>66</v>
      </c>
      <c r="B74" s="14" t="s">
        <v>136</v>
      </c>
      <c r="C74" s="15">
        <v>30016</v>
      </c>
      <c r="D74" s="15">
        <v>17000</v>
      </c>
      <c r="E74" s="15">
        <v>0</v>
      </c>
      <c r="F74" s="15">
        <v>10000</v>
      </c>
      <c r="G74" s="15">
        <v>1500</v>
      </c>
      <c r="H74" s="15">
        <v>8500</v>
      </c>
      <c r="I74" s="15"/>
      <c r="J74" s="15">
        <v>0</v>
      </c>
      <c r="K74" s="15">
        <v>0</v>
      </c>
      <c r="L74" s="15"/>
      <c r="M74" s="15"/>
      <c r="N74" s="15">
        <v>55516</v>
      </c>
      <c r="O74" s="4"/>
    </row>
    <row r="75" spans="1:15" ht="15.75" x14ac:dyDescent="0.25">
      <c r="A75" s="14">
        <v>67</v>
      </c>
      <c r="B75" s="14" t="s">
        <v>137</v>
      </c>
      <c r="C75" s="15">
        <v>40000</v>
      </c>
      <c r="D75" s="15">
        <v>17000</v>
      </c>
      <c r="E75" s="15">
        <v>75250</v>
      </c>
      <c r="F75" s="15">
        <v>6000</v>
      </c>
      <c r="G75" s="15">
        <v>900</v>
      </c>
      <c r="H75" s="15">
        <v>5100</v>
      </c>
      <c r="I75" s="15">
        <v>35000</v>
      </c>
      <c r="J75" s="15">
        <v>5250</v>
      </c>
      <c r="K75" s="15">
        <v>29750</v>
      </c>
      <c r="L75" s="15"/>
      <c r="M75" s="15"/>
      <c r="N75" s="15">
        <v>167100</v>
      </c>
      <c r="O75" s="4"/>
    </row>
    <row r="76" spans="1:15" ht="15.75" x14ac:dyDescent="0.25">
      <c r="A76" s="14">
        <v>68</v>
      </c>
      <c r="B76" s="14" t="s">
        <v>138</v>
      </c>
      <c r="C76" s="15">
        <v>34035</v>
      </c>
      <c r="D76" s="15">
        <v>17000</v>
      </c>
      <c r="E76" s="15">
        <v>37625</v>
      </c>
      <c r="F76" s="15">
        <v>16000</v>
      </c>
      <c r="G76" s="15">
        <v>2400</v>
      </c>
      <c r="H76" s="15">
        <v>13600</v>
      </c>
      <c r="I76" s="15"/>
      <c r="J76" s="15">
        <v>0</v>
      </c>
      <c r="K76" s="15">
        <v>0</v>
      </c>
      <c r="L76" s="15"/>
      <c r="M76" s="15"/>
      <c r="N76" s="15">
        <v>102260</v>
      </c>
      <c r="O76" s="4"/>
    </row>
    <row r="77" spans="1:15" ht="15.75" x14ac:dyDescent="0.25">
      <c r="A77" s="14">
        <v>69</v>
      </c>
      <c r="B77" s="14" t="s">
        <v>163</v>
      </c>
      <c r="C77" s="15">
        <v>40000</v>
      </c>
      <c r="D77" s="15">
        <v>17000</v>
      </c>
      <c r="E77" s="15">
        <v>37625</v>
      </c>
      <c r="F77" s="15">
        <v>22000</v>
      </c>
      <c r="G77" s="15">
        <v>3300</v>
      </c>
      <c r="H77" s="15">
        <v>18700</v>
      </c>
      <c r="I77" s="15"/>
      <c r="J77" s="15">
        <v>0</v>
      </c>
      <c r="K77" s="15">
        <v>0</v>
      </c>
      <c r="L77" s="15"/>
      <c r="M77" s="15"/>
      <c r="N77" s="15">
        <v>113325</v>
      </c>
      <c r="O77" s="4"/>
    </row>
    <row r="78" spans="1:15" ht="15.75" x14ac:dyDescent="0.25">
      <c r="A78" s="14">
        <v>70</v>
      </c>
      <c r="B78" s="14" t="s">
        <v>140</v>
      </c>
      <c r="C78" s="15">
        <v>40000</v>
      </c>
      <c r="D78" s="15">
        <v>20000</v>
      </c>
      <c r="E78" s="15">
        <v>0</v>
      </c>
      <c r="F78" s="15">
        <v>5000</v>
      </c>
      <c r="G78" s="15">
        <v>750</v>
      </c>
      <c r="H78" s="15">
        <v>4250</v>
      </c>
      <c r="I78" s="15">
        <v>40833</v>
      </c>
      <c r="J78" s="15">
        <v>6124.95</v>
      </c>
      <c r="K78" s="15">
        <v>34708.050000000003</v>
      </c>
      <c r="L78" s="15"/>
      <c r="M78" s="15"/>
      <c r="N78" s="15">
        <v>98958.05</v>
      </c>
      <c r="O78" s="4"/>
    </row>
    <row r="79" spans="1:15" ht="15.75" x14ac:dyDescent="0.25">
      <c r="A79" s="14">
        <v>71</v>
      </c>
      <c r="B79" s="14" t="s">
        <v>141</v>
      </c>
      <c r="C79" s="15">
        <v>30016</v>
      </c>
      <c r="D79" s="15">
        <v>20000</v>
      </c>
      <c r="E79" s="15">
        <v>0</v>
      </c>
      <c r="F79" s="15">
        <v>7500</v>
      </c>
      <c r="G79" s="15">
        <v>1125</v>
      </c>
      <c r="H79" s="15">
        <v>6375</v>
      </c>
      <c r="I79" s="15"/>
      <c r="J79" s="15">
        <v>0</v>
      </c>
      <c r="K79" s="15">
        <v>0</v>
      </c>
      <c r="L79" s="15"/>
      <c r="M79" s="15"/>
      <c r="N79" s="15">
        <v>56391</v>
      </c>
      <c r="O79" s="4"/>
    </row>
    <row r="80" spans="1:15" ht="15.75" x14ac:dyDescent="0.25">
      <c r="A80" s="14">
        <v>72</v>
      </c>
      <c r="B80" s="14" t="s">
        <v>142</v>
      </c>
      <c r="C80" s="15">
        <v>40000</v>
      </c>
      <c r="D80" s="15">
        <v>17000</v>
      </c>
      <c r="E80" s="15">
        <v>0</v>
      </c>
      <c r="F80" s="15">
        <v>2000</v>
      </c>
      <c r="G80" s="15">
        <v>300</v>
      </c>
      <c r="H80" s="15">
        <v>1700</v>
      </c>
      <c r="I80" s="15"/>
      <c r="J80" s="15">
        <v>0</v>
      </c>
      <c r="K80" s="15">
        <v>0</v>
      </c>
      <c r="L80" s="15"/>
      <c r="M80" s="15"/>
      <c r="N80" s="15">
        <v>58700</v>
      </c>
      <c r="O80" s="4"/>
    </row>
    <row r="81" spans="1:15" ht="15.75" x14ac:dyDescent="0.25">
      <c r="A81" s="14">
        <v>73</v>
      </c>
      <c r="B81" s="14" t="s">
        <v>143</v>
      </c>
      <c r="C81" s="15">
        <v>40000</v>
      </c>
      <c r="D81" s="15">
        <v>17000</v>
      </c>
      <c r="E81" s="15">
        <v>37625</v>
      </c>
      <c r="F81" s="15">
        <v>2000</v>
      </c>
      <c r="G81" s="15">
        <v>300</v>
      </c>
      <c r="H81" s="15">
        <v>1700</v>
      </c>
      <c r="I81" s="15"/>
      <c r="J81" s="15">
        <v>0</v>
      </c>
      <c r="K81" s="15">
        <v>0</v>
      </c>
      <c r="L81" s="15"/>
      <c r="M81" s="15"/>
      <c r="N81" s="15">
        <v>96325</v>
      </c>
      <c r="O81" s="4"/>
    </row>
    <row r="82" spans="1:15" ht="15.75" x14ac:dyDescent="0.25">
      <c r="A82" s="14">
        <v>74</v>
      </c>
      <c r="B82" s="14" t="s">
        <v>146</v>
      </c>
      <c r="C82" s="15">
        <v>33702</v>
      </c>
      <c r="D82" s="15">
        <v>17000</v>
      </c>
      <c r="E82" s="15">
        <v>37625</v>
      </c>
      <c r="F82" s="15">
        <v>6000</v>
      </c>
      <c r="G82" s="15">
        <v>900</v>
      </c>
      <c r="H82" s="15">
        <v>5100</v>
      </c>
      <c r="I82" s="15"/>
      <c r="J82" s="15">
        <v>0</v>
      </c>
      <c r="K82" s="15">
        <v>0</v>
      </c>
      <c r="L82" s="15"/>
      <c r="M82" s="15">
        <v>7500</v>
      </c>
      <c r="N82" s="15">
        <v>100927</v>
      </c>
      <c r="O82" s="4"/>
    </row>
    <row r="83" spans="1:15" ht="15.75" x14ac:dyDescent="0.25">
      <c r="A83" s="14">
        <v>75</v>
      </c>
      <c r="B83" s="14" t="s">
        <v>147</v>
      </c>
      <c r="C83" s="15">
        <v>40000</v>
      </c>
      <c r="D83" s="15">
        <v>17000</v>
      </c>
      <c r="E83" s="15">
        <v>75250</v>
      </c>
      <c r="F83" s="15">
        <v>6000</v>
      </c>
      <c r="G83" s="15">
        <v>900</v>
      </c>
      <c r="H83" s="15">
        <v>5100</v>
      </c>
      <c r="I83" s="15"/>
      <c r="J83" s="15">
        <v>0</v>
      </c>
      <c r="K83" s="15">
        <v>0</v>
      </c>
      <c r="L83" s="15"/>
      <c r="M83" s="15"/>
      <c r="N83" s="15">
        <v>137350</v>
      </c>
      <c r="O83" s="4"/>
    </row>
    <row r="84" spans="1:15" ht="15.75" x14ac:dyDescent="0.25">
      <c r="A84" s="14">
        <v>76</v>
      </c>
      <c r="B84" s="14" t="s">
        <v>148</v>
      </c>
      <c r="C84" s="15">
        <v>30016</v>
      </c>
      <c r="D84" s="15">
        <v>17000</v>
      </c>
      <c r="E84" s="15">
        <v>0</v>
      </c>
      <c r="F84" s="15">
        <v>8000</v>
      </c>
      <c r="G84" s="15">
        <v>1200</v>
      </c>
      <c r="H84" s="15">
        <v>6800</v>
      </c>
      <c r="I84" s="15"/>
      <c r="J84" s="15">
        <v>0</v>
      </c>
      <c r="K84" s="15">
        <v>0</v>
      </c>
      <c r="L84" s="15"/>
      <c r="M84" s="15"/>
      <c r="N84" s="15">
        <v>53816</v>
      </c>
      <c r="O84" s="4"/>
    </row>
    <row r="85" spans="1:15" ht="15.75" x14ac:dyDescent="0.25">
      <c r="A85" s="14">
        <v>77</v>
      </c>
      <c r="B85" s="14" t="s">
        <v>149</v>
      </c>
      <c r="C85" s="15">
        <v>30016</v>
      </c>
      <c r="D85" s="15">
        <v>17000</v>
      </c>
      <c r="E85" s="15">
        <v>37625</v>
      </c>
      <c r="F85" s="15">
        <v>6000</v>
      </c>
      <c r="G85" s="15">
        <v>900</v>
      </c>
      <c r="H85" s="15">
        <v>5100</v>
      </c>
      <c r="I85" s="15"/>
      <c r="J85" s="15">
        <v>0</v>
      </c>
      <c r="K85" s="15">
        <v>0</v>
      </c>
      <c r="L85" s="15"/>
      <c r="M85" s="15"/>
      <c r="N85" s="15">
        <v>89741</v>
      </c>
      <c r="O85" s="4"/>
    </row>
    <row r="86" spans="1:15" ht="15.75" x14ac:dyDescent="0.25">
      <c r="A86" s="14">
        <v>78</v>
      </c>
      <c r="B86" s="14" t="s">
        <v>150</v>
      </c>
      <c r="C86" s="15">
        <v>40000</v>
      </c>
      <c r="D86" s="15">
        <v>17000</v>
      </c>
      <c r="E86" s="15">
        <v>31354.166666666664</v>
      </c>
      <c r="F86" s="15">
        <v>12000</v>
      </c>
      <c r="G86" s="15">
        <v>1800</v>
      </c>
      <c r="H86" s="15">
        <v>10200</v>
      </c>
      <c r="I86" s="15"/>
      <c r="J86" s="15">
        <v>0</v>
      </c>
      <c r="K86" s="15">
        <v>0</v>
      </c>
      <c r="L86" s="15"/>
      <c r="M86" s="15"/>
      <c r="N86" s="15">
        <v>98554.166666666657</v>
      </c>
      <c r="O86" s="4"/>
    </row>
    <row r="87" spans="1:15" ht="15.75" x14ac:dyDescent="0.25">
      <c r="A87" s="14">
        <v>79</v>
      </c>
      <c r="B87" s="14" t="s">
        <v>151</v>
      </c>
      <c r="C87" s="15">
        <v>40000</v>
      </c>
      <c r="D87" s="15">
        <v>17000</v>
      </c>
      <c r="E87" s="15">
        <v>0</v>
      </c>
      <c r="F87" s="15">
        <v>8000</v>
      </c>
      <c r="G87" s="15">
        <v>1200</v>
      </c>
      <c r="H87" s="15">
        <v>6800</v>
      </c>
      <c r="I87" s="15"/>
      <c r="J87" s="15">
        <v>0</v>
      </c>
      <c r="K87" s="15">
        <v>0</v>
      </c>
      <c r="L87" s="15"/>
      <c r="M87" s="15"/>
      <c r="N87" s="15">
        <v>63800</v>
      </c>
      <c r="O87" s="4"/>
    </row>
    <row r="88" spans="1:15" ht="15.75" x14ac:dyDescent="0.25">
      <c r="A88" s="14">
        <v>80</v>
      </c>
      <c r="B88" s="14" t="s">
        <v>152</v>
      </c>
      <c r="C88" s="15">
        <v>30016</v>
      </c>
      <c r="D88" s="15">
        <v>17000</v>
      </c>
      <c r="E88" s="15">
        <v>37625</v>
      </c>
      <c r="F88" s="15">
        <v>6000</v>
      </c>
      <c r="G88" s="15">
        <v>900</v>
      </c>
      <c r="H88" s="15">
        <v>5100</v>
      </c>
      <c r="I88" s="15"/>
      <c r="J88" s="15">
        <v>0</v>
      </c>
      <c r="K88" s="15">
        <v>0</v>
      </c>
      <c r="L88" s="15"/>
      <c r="M88" s="15">
        <v>7500</v>
      </c>
      <c r="N88" s="15">
        <v>97241</v>
      </c>
      <c r="O88" s="4"/>
    </row>
    <row r="89" spans="1:15" ht="15.75" x14ac:dyDescent="0.25">
      <c r="A89" s="14">
        <v>81</v>
      </c>
      <c r="B89" s="14" t="s">
        <v>153</v>
      </c>
      <c r="C89" s="15">
        <v>40000</v>
      </c>
      <c r="D89" s="15">
        <v>17000</v>
      </c>
      <c r="E89" s="15">
        <v>75250</v>
      </c>
      <c r="F89" s="15">
        <v>0</v>
      </c>
      <c r="G89" s="15">
        <v>0</v>
      </c>
      <c r="H89" s="15">
        <v>0</v>
      </c>
      <c r="I89" s="15">
        <v>17500</v>
      </c>
      <c r="J89" s="15">
        <v>2625</v>
      </c>
      <c r="K89" s="15">
        <v>14875</v>
      </c>
      <c r="L89" s="15"/>
      <c r="M89" s="15"/>
      <c r="N89" s="15">
        <v>147125</v>
      </c>
      <c r="O89" s="4"/>
    </row>
    <row r="90" spans="1:15" ht="15.75" x14ac:dyDescent="0.25">
      <c r="A90" s="14">
        <v>82</v>
      </c>
      <c r="B90" s="14" t="s">
        <v>154</v>
      </c>
      <c r="C90" s="15">
        <v>31214</v>
      </c>
      <c r="D90" s="15">
        <v>17000</v>
      </c>
      <c r="E90" s="15">
        <v>31354.166666666664</v>
      </c>
      <c r="F90" s="15">
        <v>2000</v>
      </c>
      <c r="G90" s="15">
        <v>300</v>
      </c>
      <c r="H90" s="15">
        <v>1700</v>
      </c>
      <c r="I90" s="15"/>
      <c r="J90" s="15"/>
      <c r="K90" s="15"/>
      <c r="L90" s="15"/>
      <c r="M90" s="15">
        <v>7500</v>
      </c>
      <c r="N90" s="15">
        <v>88768.166666666657</v>
      </c>
      <c r="O90" s="4"/>
    </row>
    <row r="91" spans="1:15" ht="15.75" x14ac:dyDescent="0.25">
      <c r="A91" s="14">
        <v>83</v>
      </c>
      <c r="B91" s="14" t="s">
        <v>155</v>
      </c>
      <c r="C91" s="15">
        <v>34035</v>
      </c>
      <c r="D91" s="15">
        <v>17000</v>
      </c>
      <c r="E91" s="15">
        <v>37625</v>
      </c>
      <c r="F91" s="15">
        <v>0</v>
      </c>
      <c r="G91" s="15">
        <v>0</v>
      </c>
      <c r="H91" s="15">
        <v>0</v>
      </c>
      <c r="I91" s="15"/>
      <c r="J91" s="15"/>
      <c r="K91" s="15"/>
      <c r="L91" s="15"/>
      <c r="M91" s="15">
        <v>7500</v>
      </c>
      <c r="N91" s="15">
        <v>96160</v>
      </c>
      <c r="O91" s="4"/>
    </row>
    <row r="92" spans="1:15" ht="15.75" x14ac:dyDescent="0.25">
      <c r="A92" s="14">
        <v>84</v>
      </c>
      <c r="B92" s="14" t="s">
        <v>156</v>
      </c>
      <c r="C92" s="15">
        <v>40000</v>
      </c>
      <c r="D92" s="15">
        <v>17000</v>
      </c>
      <c r="E92" s="15">
        <v>75250</v>
      </c>
      <c r="F92" s="15">
        <v>2000</v>
      </c>
      <c r="G92" s="15">
        <v>300</v>
      </c>
      <c r="H92" s="15">
        <v>1700</v>
      </c>
      <c r="I92" s="15"/>
      <c r="J92" s="15">
        <v>0</v>
      </c>
      <c r="K92" s="15">
        <v>0</v>
      </c>
      <c r="L92" s="15"/>
      <c r="M92" s="15">
        <v>7500</v>
      </c>
      <c r="N92" s="15">
        <v>141450</v>
      </c>
      <c r="O92" s="4"/>
    </row>
    <row r="93" spans="1:15" ht="15.75" x14ac:dyDescent="0.25">
      <c r="A93" s="14">
        <v>85</v>
      </c>
      <c r="B93" s="14" t="s">
        <v>157</v>
      </c>
      <c r="C93" s="15">
        <v>40000</v>
      </c>
      <c r="D93" s="15">
        <v>18300</v>
      </c>
      <c r="E93" s="15">
        <v>106604.16666666666</v>
      </c>
      <c r="F93" s="15">
        <v>2000</v>
      </c>
      <c r="G93" s="15">
        <v>300</v>
      </c>
      <c r="H93" s="15">
        <v>1700</v>
      </c>
      <c r="I93" s="15"/>
      <c r="J93" s="15"/>
      <c r="K93" s="15"/>
      <c r="L93" s="15"/>
      <c r="M93" s="15"/>
      <c r="N93" s="15">
        <v>166604.16666666666</v>
      </c>
      <c r="O93" s="4"/>
    </row>
    <row r="94" spans="1:15" ht="15.75" x14ac:dyDescent="0.25">
      <c r="A94" s="14">
        <v>86</v>
      </c>
      <c r="B94" s="14" t="s">
        <v>158</v>
      </c>
      <c r="C94" s="15">
        <v>40000</v>
      </c>
      <c r="D94" s="15">
        <v>17000</v>
      </c>
      <c r="E94" s="15">
        <v>75250</v>
      </c>
      <c r="F94" s="15">
        <v>0</v>
      </c>
      <c r="G94" s="15">
        <v>0</v>
      </c>
      <c r="H94" s="15">
        <v>0</v>
      </c>
      <c r="I94" s="15"/>
      <c r="J94" s="15">
        <v>0</v>
      </c>
      <c r="K94" s="15">
        <v>0</v>
      </c>
      <c r="L94" s="15"/>
      <c r="M94" s="15">
        <v>7500</v>
      </c>
      <c r="N94" s="15">
        <v>139750</v>
      </c>
      <c r="O94" s="4"/>
    </row>
    <row r="95" spans="1:15" ht="15.75" x14ac:dyDescent="0.25">
      <c r="A95" s="14">
        <v>87</v>
      </c>
      <c r="B95" s="14" t="s">
        <v>159</v>
      </c>
      <c r="C95" s="15">
        <v>26688</v>
      </c>
      <c r="D95" s="15">
        <v>17000</v>
      </c>
      <c r="E95" s="15">
        <v>0</v>
      </c>
      <c r="F95" s="15">
        <v>0</v>
      </c>
      <c r="G95" s="15">
        <v>0</v>
      </c>
      <c r="H95" s="15">
        <v>0</v>
      </c>
      <c r="I95" s="15"/>
      <c r="J95" s="15"/>
      <c r="K95" s="15"/>
      <c r="L95" s="15"/>
      <c r="M95" s="15"/>
      <c r="N95" s="15">
        <v>43688</v>
      </c>
      <c r="O95" s="4"/>
    </row>
    <row r="96" spans="1:15" ht="15.75" x14ac:dyDescent="0.25">
      <c r="A96" s="14">
        <v>88</v>
      </c>
      <c r="B96" s="14" t="s">
        <v>164</v>
      </c>
      <c r="C96" s="15">
        <v>32017.066666666666</v>
      </c>
      <c r="D96" s="15">
        <v>18133.333333333332</v>
      </c>
      <c r="E96" s="15">
        <v>50166.666666666664</v>
      </c>
      <c r="F96" s="15">
        <v>12000</v>
      </c>
      <c r="G96" s="15">
        <v>1800</v>
      </c>
      <c r="H96" s="15">
        <v>10200</v>
      </c>
      <c r="I96" s="15"/>
      <c r="J96" s="15"/>
      <c r="K96" s="15"/>
      <c r="L96" s="15"/>
      <c r="M96" s="15"/>
      <c r="N96" s="15">
        <v>110517.06666666665</v>
      </c>
      <c r="O96" s="4"/>
    </row>
    <row r="97" spans="1:17" ht="15.75" x14ac:dyDescent="0.25">
      <c r="A97" s="14">
        <v>89</v>
      </c>
      <c r="B97" s="14" t="s">
        <v>165</v>
      </c>
      <c r="C97" s="15">
        <v>35948.800000000003</v>
      </c>
      <c r="D97" s="15">
        <v>18133.333333333332</v>
      </c>
      <c r="E97" s="15">
        <v>75250</v>
      </c>
      <c r="F97" s="15">
        <v>4000</v>
      </c>
      <c r="G97" s="15">
        <v>600</v>
      </c>
      <c r="H97" s="15">
        <v>3400</v>
      </c>
      <c r="I97" s="15"/>
      <c r="J97" s="15"/>
      <c r="K97" s="15"/>
      <c r="L97" s="15"/>
      <c r="M97" s="15">
        <v>7500</v>
      </c>
      <c r="N97" s="15">
        <v>140232.13333333333</v>
      </c>
      <c r="O97" s="4"/>
    </row>
    <row r="98" spans="1:17" ht="15.75" x14ac:dyDescent="0.25">
      <c r="A98" s="14">
        <v>90</v>
      </c>
      <c r="B98" s="14" t="s">
        <v>166</v>
      </c>
      <c r="C98" s="15">
        <v>36000</v>
      </c>
      <c r="D98" s="15">
        <v>15299.999999999998</v>
      </c>
      <c r="E98" s="15">
        <v>68979.166666666657</v>
      </c>
      <c r="F98" s="15">
        <v>0</v>
      </c>
      <c r="G98" s="15">
        <v>0</v>
      </c>
      <c r="H98" s="15">
        <v>0</v>
      </c>
      <c r="I98" s="15"/>
      <c r="J98" s="15">
        <v>0</v>
      </c>
      <c r="K98" s="15">
        <v>0</v>
      </c>
      <c r="L98" s="15"/>
      <c r="M98" s="15"/>
      <c r="N98" s="15">
        <v>120279.16666666666</v>
      </c>
      <c r="O98" s="4"/>
    </row>
    <row r="99" spans="1:17" ht="15.75" x14ac:dyDescent="0.25">
      <c r="A99" s="14">
        <v>91</v>
      </c>
      <c r="B99" s="14" t="s">
        <v>167</v>
      </c>
      <c r="C99" s="15">
        <v>25333.333333333332</v>
      </c>
      <c r="D99" s="15">
        <v>10766.666666666666</v>
      </c>
      <c r="E99" s="15">
        <v>62708.333333333299</v>
      </c>
      <c r="F99" s="15">
        <v>2000</v>
      </c>
      <c r="G99" s="15">
        <v>300</v>
      </c>
      <c r="H99" s="15">
        <v>1700</v>
      </c>
      <c r="I99" s="15"/>
      <c r="J99" s="15"/>
      <c r="K99" s="15"/>
      <c r="L99" s="15"/>
      <c r="M99" s="15"/>
      <c r="N99" s="15">
        <v>100508.3333333333</v>
      </c>
      <c r="O99" s="4"/>
    </row>
    <row r="100" spans="1:17" ht="15.75" x14ac:dyDescent="0.25">
      <c r="A100" s="14">
        <v>92</v>
      </c>
      <c r="B100" s="14" t="s">
        <v>168</v>
      </c>
      <c r="C100" s="15">
        <v>19010.133333333331</v>
      </c>
      <c r="D100" s="15">
        <v>10766.666666666666</v>
      </c>
      <c r="E100" s="15">
        <v>0</v>
      </c>
      <c r="F100" s="15">
        <v>12000</v>
      </c>
      <c r="G100" s="15">
        <v>1800</v>
      </c>
      <c r="H100" s="15">
        <v>10200</v>
      </c>
      <c r="I100" s="15"/>
      <c r="J100" s="15">
        <v>0</v>
      </c>
      <c r="K100" s="15">
        <v>0</v>
      </c>
      <c r="L100" s="15"/>
      <c r="M100" s="15"/>
      <c r="N100" s="15">
        <v>39976.799999999996</v>
      </c>
      <c r="O100" s="4"/>
    </row>
    <row r="101" spans="1:17" ht="15.75" x14ac:dyDescent="0.25">
      <c r="A101" s="14">
        <v>93</v>
      </c>
      <c r="B101" s="14" t="s">
        <v>169</v>
      </c>
      <c r="C101" s="15">
        <v>25333.333333333332</v>
      </c>
      <c r="D101" s="15">
        <v>10766.666666666666</v>
      </c>
      <c r="E101" s="15">
        <v>68979.166666666657</v>
      </c>
      <c r="F101" s="15">
        <v>2000</v>
      </c>
      <c r="G101" s="15">
        <v>300</v>
      </c>
      <c r="H101" s="15">
        <v>1700</v>
      </c>
      <c r="I101" s="15"/>
      <c r="J101" s="15"/>
      <c r="K101" s="15"/>
      <c r="L101" s="15"/>
      <c r="M101" s="15">
        <v>7500</v>
      </c>
      <c r="N101" s="15">
        <v>114279.16666666666</v>
      </c>
      <c r="O101" s="4"/>
    </row>
    <row r="102" spans="1:17" ht="15.75" x14ac:dyDescent="0.25">
      <c r="A102" s="14">
        <v>94</v>
      </c>
      <c r="B102" s="14" t="s">
        <v>170</v>
      </c>
      <c r="C102" s="15">
        <v>6666.6666666666661</v>
      </c>
      <c r="D102" s="15">
        <v>2833.333333333333</v>
      </c>
      <c r="E102" s="15">
        <v>12541.666666666666</v>
      </c>
      <c r="F102" s="15">
        <v>0</v>
      </c>
      <c r="G102" s="15">
        <v>0</v>
      </c>
      <c r="H102" s="15">
        <v>0</v>
      </c>
      <c r="I102" s="15"/>
      <c r="J102" s="15"/>
      <c r="K102" s="15"/>
      <c r="L102" s="15"/>
      <c r="M102" s="15"/>
      <c r="N102" s="15">
        <v>22041.666666666664</v>
      </c>
      <c r="O102" s="4"/>
    </row>
    <row r="103" spans="1:17" ht="15.75" x14ac:dyDescent="0.25">
      <c r="A103" s="14">
        <v>95</v>
      </c>
      <c r="B103" s="14" t="s">
        <v>171</v>
      </c>
      <c r="C103" s="15">
        <v>5002.6666666666661</v>
      </c>
      <c r="D103" s="15">
        <v>2833.333333333333</v>
      </c>
      <c r="E103" s="15">
        <v>0</v>
      </c>
      <c r="F103" s="15">
        <v>0</v>
      </c>
      <c r="G103" s="15">
        <v>0</v>
      </c>
      <c r="H103" s="15">
        <v>0</v>
      </c>
      <c r="I103" s="15"/>
      <c r="J103" s="15">
        <v>0</v>
      </c>
      <c r="K103" s="15">
        <v>0</v>
      </c>
      <c r="L103" s="15"/>
      <c r="M103" s="15"/>
      <c r="N103" s="15">
        <v>7835.9999999999991</v>
      </c>
      <c r="O103" s="4"/>
    </row>
    <row r="104" spans="1:17" ht="15.75" x14ac:dyDescent="0.25">
      <c r="A104" s="14">
        <v>96</v>
      </c>
      <c r="B104" s="14" t="s">
        <v>172</v>
      </c>
      <c r="C104" s="15">
        <v>5002.6666666666661</v>
      </c>
      <c r="D104" s="15">
        <v>2833.333333333333</v>
      </c>
      <c r="E104" s="15">
        <v>12541.666666666666</v>
      </c>
      <c r="F104" s="15">
        <v>0</v>
      </c>
      <c r="G104" s="15">
        <v>0</v>
      </c>
      <c r="H104" s="15">
        <v>0</v>
      </c>
      <c r="I104" s="15"/>
      <c r="J104" s="15">
        <v>0</v>
      </c>
      <c r="K104" s="15">
        <v>0</v>
      </c>
      <c r="L104" s="15"/>
      <c r="M104" s="15"/>
      <c r="N104" s="15">
        <v>20377.666666666664</v>
      </c>
      <c r="O104" s="4"/>
    </row>
    <row r="105" spans="1:17" ht="15.75" x14ac:dyDescent="0.25">
      <c r="A105" s="14">
        <v>97</v>
      </c>
      <c r="B105" s="14" t="s">
        <v>173</v>
      </c>
      <c r="C105" s="15">
        <v>6666.6666666666661</v>
      </c>
      <c r="D105" s="15">
        <v>2833.333333333333</v>
      </c>
      <c r="E105" s="15">
        <v>0</v>
      </c>
      <c r="F105" s="15">
        <v>0</v>
      </c>
      <c r="G105" s="15">
        <v>0</v>
      </c>
      <c r="H105" s="15">
        <v>0</v>
      </c>
      <c r="I105" s="15"/>
      <c r="J105" s="15"/>
      <c r="K105" s="15"/>
      <c r="L105" s="15"/>
      <c r="M105" s="15"/>
      <c r="N105" s="15">
        <v>9500</v>
      </c>
      <c r="O105" s="4"/>
    </row>
    <row r="106" spans="1:17" ht="15.75" x14ac:dyDescent="0.25">
      <c r="A106" s="14">
        <v>98</v>
      </c>
      <c r="B106" s="14" t="s">
        <v>174</v>
      </c>
      <c r="C106" s="15">
        <v>5002.6666666666661</v>
      </c>
      <c r="D106" s="15">
        <v>2833.333333333333</v>
      </c>
      <c r="E106" s="15">
        <v>0</v>
      </c>
      <c r="F106" s="15">
        <v>0</v>
      </c>
      <c r="G106" s="15">
        <v>0</v>
      </c>
      <c r="H106" s="15">
        <v>0</v>
      </c>
      <c r="I106" s="15"/>
      <c r="J106" s="15"/>
      <c r="K106" s="15"/>
      <c r="L106" s="15"/>
      <c r="M106" s="15"/>
      <c r="N106" s="15">
        <v>7835.9999999999991</v>
      </c>
      <c r="O106" s="4"/>
    </row>
    <row r="107" spans="1:17" ht="15.75" x14ac:dyDescent="0.25">
      <c r="A107" s="14">
        <v>99</v>
      </c>
      <c r="B107" s="14" t="s">
        <v>175</v>
      </c>
      <c r="C107" s="15">
        <v>5002.6666666666697</v>
      </c>
      <c r="D107" s="15">
        <v>2833.333333333333</v>
      </c>
      <c r="E107" s="15">
        <v>0</v>
      </c>
      <c r="F107" s="15">
        <v>0</v>
      </c>
      <c r="G107" s="15">
        <v>0</v>
      </c>
      <c r="H107" s="15">
        <v>0</v>
      </c>
      <c r="I107" s="15"/>
      <c r="J107" s="15">
        <v>0</v>
      </c>
      <c r="K107" s="15">
        <v>0</v>
      </c>
      <c r="L107" s="15"/>
      <c r="M107" s="15"/>
      <c r="N107" s="15">
        <v>7835.9999999999991</v>
      </c>
      <c r="O107" s="4"/>
    </row>
    <row r="108" spans="1:17" ht="15.75" x14ac:dyDescent="0.25">
      <c r="A108" s="16"/>
      <c r="B108" s="14" t="s">
        <v>176</v>
      </c>
      <c r="C108" s="18">
        <f t="shared" ref="C108:N108" si="0">SUM(C9:C107)</f>
        <v>3240460.666666666</v>
      </c>
      <c r="D108" s="18">
        <f t="shared" si="0"/>
        <v>1566466.6666666663</v>
      </c>
      <c r="E108" s="18">
        <f t="shared" si="0"/>
        <v>4357934.833333333</v>
      </c>
      <c r="F108" s="18">
        <f t="shared" si="0"/>
        <v>951300</v>
      </c>
      <c r="G108" s="18">
        <f t="shared" si="0"/>
        <v>142695</v>
      </c>
      <c r="H108" s="18">
        <f t="shared" si="0"/>
        <v>808605</v>
      </c>
      <c r="I108" s="18">
        <f t="shared" si="0"/>
        <v>338333</v>
      </c>
      <c r="J108" s="18">
        <f t="shared" si="0"/>
        <v>50749.95</v>
      </c>
      <c r="K108" s="18">
        <f t="shared" si="0"/>
        <v>287583.05</v>
      </c>
      <c r="L108" s="18">
        <f t="shared" si="0"/>
        <v>36000</v>
      </c>
      <c r="M108" s="18">
        <f t="shared" si="0"/>
        <v>60000</v>
      </c>
      <c r="N108" s="20">
        <f t="shared" si="0"/>
        <v>10357050.216666663</v>
      </c>
      <c r="O108" s="21"/>
      <c r="P108" s="21"/>
      <c r="Q108" s="21"/>
    </row>
    <row r="109" spans="1:17" x14ac:dyDescent="0.25">
      <c r="A109" s="4"/>
      <c r="B109" s="4"/>
      <c r="C109" s="4"/>
      <c r="D109" s="19"/>
      <c r="E109" s="4"/>
      <c r="F109" s="4"/>
      <c r="G109" s="4"/>
      <c r="H109" s="4"/>
      <c r="I109" s="4"/>
      <c r="J109" s="4"/>
      <c r="K109" s="4"/>
      <c r="L109" s="4"/>
      <c r="M109" s="4"/>
      <c r="N109" s="21"/>
      <c r="O109" s="21"/>
      <c r="P109" s="21"/>
      <c r="Q109" s="21"/>
    </row>
    <row r="110" spans="1:17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21"/>
      <c r="O110" s="21"/>
      <c r="P110" s="21"/>
      <c r="Q110" s="21"/>
    </row>
    <row r="111" spans="1:17" x14ac:dyDescent="0.25">
      <c r="N111" s="21"/>
      <c r="O111" s="21"/>
      <c r="P111" s="21"/>
      <c r="Q111" s="21"/>
    </row>
    <row r="112" spans="1:17" x14ac:dyDescent="0.25">
      <c r="N112" s="21"/>
      <c r="O112" s="21"/>
      <c r="P112" s="21"/>
      <c r="Q112" s="21"/>
    </row>
    <row r="113" spans="14:17" x14ac:dyDescent="0.25">
      <c r="N113" s="21"/>
      <c r="O113" s="21"/>
      <c r="P113" s="21"/>
      <c r="Q113" s="21"/>
    </row>
    <row r="114" spans="14:17" x14ac:dyDescent="0.25">
      <c r="N114" s="21"/>
      <c r="O114" s="21"/>
      <c r="P114" s="21"/>
      <c r="Q114" s="21"/>
    </row>
    <row r="115" spans="14:17" x14ac:dyDescent="0.25">
      <c r="N115" s="21"/>
      <c r="O115" s="21"/>
      <c r="P115" s="21"/>
      <c r="Q115" s="21"/>
    </row>
    <row r="116" spans="14:17" x14ac:dyDescent="0.25">
      <c r="N116" s="21"/>
      <c r="O116" s="21"/>
      <c r="Q116" s="21"/>
    </row>
  </sheetData>
  <mergeCells count="1">
    <mergeCell ref="B5:O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workbookViewId="0">
      <selection activeCell="B20" sqref="B20"/>
    </sheetView>
  </sheetViews>
  <sheetFormatPr defaultRowHeight="15" x14ac:dyDescent="0.25"/>
  <cols>
    <col min="2" max="2" width="20.28515625" customWidth="1"/>
    <col min="3" max="3" width="12" customWidth="1"/>
    <col min="4" max="4" width="12.7109375" customWidth="1"/>
    <col min="5" max="5" width="11" customWidth="1"/>
    <col min="6" max="6" width="11.42578125" customWidth="1"/>
    <col min="8" max="8" width="11.42578125" customWidth="1"/>
    <col min="9" max="9" width="10.7109375" customWidth="1"/>
    <col min="11" max="11" width="11.42578125" customWidth="1"/>
    <col min="12" max="12" width="13" customWidth="1"/>
    <col min="14" max="14" width="11.42578125" customWidth="1"/>
    <col min="16" max="16" width="11.28515625" bestFit="1" customWidth="1"/>
  </cols>
  <sheetData>
    <row r="1" spans="1:16" x14ac:dyDescent="0.25">
      <c r="A1" s="4"/>
      <c r="B1" s="4"/>
      <c r="C1" s="4"/>
      <c r="D1" s="19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.75" x14ac:dyDescent="0.25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4"/>
    </row>
    <row r="3" spans="1:16" ht="15.75" x14ac:dyDescent="0.25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4"/>
    </row>
    <row r="4" spans="1:16" ht="15.75" x14ac:dyDescent="0.25">
      <c r="A4" s="1"/>
      <c r="B4" s="5"/>
      <c r="C4" s="6"/>
      <c r="D4" s="7"/>
      <c r="E4" s="6"/>
      <c r="F4" s="6"/>
      <c r="G4" s="6"/>
      <c r="H4" s="6"/>
      <c r="I4" s="6"/>
      <c r="J4" s="6"/>
      <c r="K4" s="6"/>
      <c r="L4" s="6"/>
      <c r="M4" s="2"/>
      <c r="N4" s="2"/>
      <c r="O4" s="8"/>
    </row>
    <row r="5" spans="1:16" ht="15.75" x14ac:dyDescent="0.25">
      <c r="A5" s="1"/>
      <c r="B5" s="30" t="s">
        <v>179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</row>
    <row r="6" spans="1:16" x14ac:dyDescent="0.25">
      <c r="A6" s="9"/>
      <c r="B6" s="9"/>
      <c r="C6" s="9"/>
      <c r="D6" s="10"/>
      <c r="E6" s="9"/>
      <c r="F6" s="9"/>
      <c r="G6" s="9"/>
      <c r="H6" s="9"/>
      <c r="I6" s="9"/>
      <c r="J6" s="9"/>
      <c r="K6" s="9"/>
      <c r="L6" s="9"/>
      <c r="M6" s="9"/>
      <c r="N6" s="9"/>
      <c r="O6" s="4"/>
    </row>
    <row r="7" spans="1:16" x14ac:dyDescent="0.25">
      <c r="A7" s="9"/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4"/>
    </row>
    <row r="8" spans="1:16" ht="94.5" x14ac:dyDescent="0.25">
      <c r="A8" s="11" t="s">
        <v>1</v>
      </c>
      <c r="B8" s="11" t="s">
        <v>2</v>
      </c>
      <c r="C8" s="12" t="s">
        <v>3</v>
      </c>
      <c r="D8" s="13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177</v>
      </c>
      <c r="J8" s="12" t="s">
        <v>9</v>
      </c>
      <c r="K8" s="12" t="s">
        <v>178</v>
      </c>
      <c r="L8" s="12" t="s">
        <v>144</v>
      </c>
      <c r="M8" s="12" t="s">
        <v>10</v>
      </c>
      <c r="N8" s="12" t="s">
        <v>145</v>
      </c>
      <c r="O8" s="4"/>
    </row>
    <row r="9" spans="1:16" ht="15.75" x14ac:dyDescent="0.25">
      <c r="A9" s="14">
        <v>1</v>
      </c>
      <c r="B9" s="14" t="s">
        <v>23</v>
      </c>
      <c r="C9" s="15">
        <v>40000</v>
      </c>
      <c r="D9" s="15">
        <v>17000</v>
      </c>
      <c r="E9" s="15">
        <v>75250</v>
      </c>
      <c r="F9" s="15">
        <v>20000</v>
      </c>
      <c r="G9" s="15">
        <v>3000</v>
      </c>
      <c r="H9" s="15">
        <v>17000</v>
      </c>
      <c r="I9" s="15"/>
      <c r="J9" s="15">
        <v>0</v>
      </c>
      <c r="K9" s="15">
        <v>0</v>
      </c>
      <c r="L9" s="15"/>
      <c r="M9" s="15"/>
      <c r="N9" s="15">
        <v>149250</v>
      </c>
      <c r="O9" s="4"/>
      <c r="P9" s="4"/>
    </row>
    <row r="10" spans="1:16" ht="15.75" x14ac:dyDescent="0.25">
      <c r="A10" s="14">
        <v>2</v>
      </c>
      <c r="B10" s="14" t="s">
        <v>26</v>
      </c>
      <c r="C10" s="15">
        <v>33702</v>
      </c>
      <c r="D10" s="15">
        <v>17000</v>
      </c>
      <c r="E10" s="15">
        <v>37625</v>
      </c>
      <c r="F10" s="15">
        <v>8000</v>
      </c>
      <c r="G10" s="15">
        <v>1200</v>
      </c>
      <c r="H10" s="15">
        <v>6800</v>
      </c>
      <c r="I10" s="15"/>
      <c r="J10" s="15">
        <v>0</v>
      </c>
      <c r="K10" s="15">
        <v>0</v>
      </c>
      <c r="L10" s="15"/>
      <c r="M10" s="15"/>
      <c r="N10" s="15">
        <v>95127</v>
      </c>
      <c r="O10" s="4"/>
    </row>
    <row r="11" spans="1:16" ht="15.75" x14ac:dyDescent="0.25">
      <c r="A11" s="14">
        <v>3</v>
      </c>
      <c r="B11" s="14" t="s">
        <v>27</v>
      </c>
      <c r="C11" s="15">
        <v>40000</v>
      </c>
      <c r="D11" s="15">
        <v>17000</v>
      </c>
      <c r="E11" s="15">
        <v>75250</v>
      </c>
      <c r="F11" s="15">
        <v>20000</v>
      </c>
      <c r="G11" s="15">
        <v>3000</v>
      </c>
      <c r="H11" s="15">
        <v>17000</v>
      </c>
      <c r="I11" s="15"/>
      <c r="J11" s="15">
        <v>0</v>
      </c>
      <c r="K11" s="15">
        <v>0</v>
      </c>
      <c r="L11" s="15"/>
      <c r="M11" s="15"/>
      <c r="N11" s="15">
        <v>149250</v>
      </c>
      <c r="O11" s="4"/>
    </row>
    <row r="12" spans="1:16" ht="15.75" x14ac:dyDescent="0.25">
      <c r="A12" s="14">
        <v>4</v>
      </c>
      <c r="B12" s="14" t="s">
        <v>28</v>
      </c>
      <c r="C12" s="15">
        <v>40000</v>
      </c>
      <c r="D12" s="15">
        <v>17000</v>
      </c>
      <c r="E12" s="15">
        <v>75250</v>
      </c>
      <c r="F12" s="15">
        <v>20000</v>
      </c>
      <c r="G12" s="15">
        <v>3000</v>
      </c>
      <c r="H12" s="15">
        <v>17000</v>
      </c>
      <c r="I12" s="15"/>
      <c r="J12" s="15">
        <v>0</v>
      </c>
      <c r="K12" s="15">
        <v>0</v>
      </c>
      <c r="L12" s="15"/>
      <c r="M12" s="15"/>
      <c r="N12" s="15">
        <v>149250</v>
      </c>
      <c r="O12" s="4"/>
    </row>
    <row r="13" spans="1:16" ht="15.75" x14ac:dyDescent="0.25">
      <c r="A13" s="14">
        <v>5</v>
      </c>
      <c r="B13" s="14" t="s">
        <v>29</v>
      </c>
      <c r="C13" s="15">
        <v>40000</v>
      </c>
      <c r="D13" s="15">
        <v>17000</v>
      </c>
      <c r="E13" s="15">
        <v>75250</v>
      </c>
      <c r="F13" s="15">
        <v>8000</v>
      </c>
      <c r="G13" s="15">
        <v>1200</v>
      </c>
      <c r="H13" s="15">
        <v>6800</v>
      </c>
      <c r="I13" s="15"/>
      <c r="J13" s="15">
        <v>0</v>
      </c>
      <c r="K13" s="15">
        <v>0</v>
      </c>
      <c r="L13" s="15"/>
      <c r="M13" s="15"/>
      <c r="N13" s="15">
        <v>139050</v>
      </c>
      <c r="O13" s="4"/>
    </row>
    <row r="14" spans="1:16" ht="15.75" x14ac:dyDescent="0.25">
      <c r="A14" s="14">
        <v>6</v>
      </c>
      <c r="B14" s="14" t="s">
        <v>30</v>
      </c>
      <c r="C14" s="15">
        <v>40000</v>
      </c>
      <c r="D14" s="15">
        <v>17000</v>
      </c>
      <c r="E14" s="15">
        <v>37625</v>
      </c>
      <c r="F14" s="15">
        <v>16500</v>
      </c>
      <c r="G14" s="15">
        <v>2475</v>
      </c>
      <c r="H14" s="15">
        <v>14025</v>
      </c>
      <c r="I14" s="15"/>
      <c r="J14" s="15">
        <v>0</v>
      </c>
      <c r="K14" s="15">
        <v>0</v>
      </c>
      <c r="L14" s="15"/>
      <c r="M14" s="15"/>
      <c r="N14" s="15">
        <v>108650</v>
      </c>
      <c r="O14" s="4"/>
    </row>
    <row r="15" spans="1:16" ht="15.75" x14ac:dyDescent="0.25">
      <c r="A15" s="14">
        <v>7</v>
      </c>
      <c r="B15" s="14" t="s">
        <v>31</v>
      </c>
      <c r="C15" s="15">
        <v>30016</v>
      </c>
      <c r="D15" s="15">
        <v>17000</v>
      </c>
      <c r="E15" s="15">
        <v>37625</v>
      </c>
      <c r="F15" s="15">
        <v>18000</v>
      </c>
      <c r="G15" s="15">
        <v>2700</v>
      </c>
      <c r="H15" s="15">
        <v>15300</v>
      </c>
      <c r="I15" s="15"/>
      <c r="J15" s="15">
        <v>0</v>
      </c>
      <c r="K15" s="15">
        <v>0</v>
      </c>
      <c r="L15" s="15"/>
      <c r="M15" s="15"/>
      <c r="N15" s="15">
        <v>99941</v>
      </c>
      <c r="O15" s="4"/>
    </row>
    <row r="16" spans="1:16" ht="15.75" x14ac:dyDescent="0.25">
      <c r="A16" s="14">
        <v>8</v>
      </c>
      <c r="B16" s="14" t="s">
        <v>32</v>
      </c>
      <c r="C16" s="15">
        <v>30016</v>
      </c>
      <c r="D16" s="15">
        <v>17000</v>
      </c>
      <c r="E16" s="15">
        <v>37625</v>
      </c>
      <c r="F16" s="15">
        <v>8000</v>
      </c>
      <c r="G16" s="15">
        <v>1200</v>
      </c>
      <c r="H16" s="15">
        <v>6800</v>
      </c>
      <c r="I16" s="15"/>
      <c r="J16" s="15">
        <v>0</v>
      </c>
      <c r="K16" s="15">
        <v>0</v>
      </c>
      <c r="L16" s="15"/>
      <c r="M16" s="15"/>
      <c r="N16" s="15">
        <v>91441</v>
      </c>
      <c r="O16" s="4"/>
    </row>
    <row r="17" spans="1:15" ht="15.75" x14ac:dyDescent="0.25">
      <c r="A17" s="14">
        <v>9</v>
      </c>
      <c r="B17" s="14" t="s">
        <v>33</v>
      </c>
      <c r="C17" s="15">
        <v>40000</v>
      </c>
      <c r="D17" s="15">
        <v>17000</v>
      </c>
      <c r="E17" s="15">
        <v>75250</v>
      </c>
      <c r="F17" s="15">
        <v>4000</v>
      </c>
      <c r="G17" s="15">
        <v>600</v>
      </c>
      <c r="H17" s="15">
        <v>3400</v>
      </c>
      <c r="I17" s="15"/>
      <c r="J17" s="15">
        <v>0</v>
      </c>
      <c r="K17" s="15">
        <v>0</v>
      </c>
      <c r="L17" s="15"/>
      <c r="M17" s="15"/>
      <c r="N17" s="15">
        <v>135650</v>
      </c>
      <c r="O17" s="4"/>
    </row>
    <row r="18" spans="1:15" ht="15.75" x14ac:dyDescent="0.25">
      <c r="A18" s="14">
        <v>10</v>
      </c>
      <c r="B18" s="14" t="s">
        <v>37</v>
      </c>
      <c r="C18" s="15">
        <v>30016</v>
      </c>
      <c r="D18" s="15">
        <v>17000</v>
      </c>
      <c r="E18" s="15">
        <v>37625</v>
      </c>
      <c r="F18" s="15">
        <v>18000</v>
      </c>
      <c r="G18" s="15">
        <v>2700</v>
      </c>
      <c r="H18" s="15">
        <v>15300</v>
      </c>
      <c r="I18" s="15"/>
      <c r="J18" s="15">
        <v>0</v>
      </c>
      <c r="K18" s="15">
        <v>0</v>
      </c>
      <c r="L18" s="15"/>
      <c r="M18" s="15"/>
      <c r="N18" s="15">
        <v>99941</v>
      </c>
      <c r="O18" s="4"/>
    </row>
    <row r="19" spans="1:15" ht="15.75" x14ac:dyDescent="0.25">
      <c r="A19" s="14">
        <v>11</v>
      </c>
      <c r="B19" s="14" t="s">
        <v>38</v>
      </c>
      <c r="C19" s="15">
        <v>33702</v>
      </c>
      <c r="D19" s="15">
        <v>17000</v>
      </c>
      <c r="E19" s="15">
        <v>75250</v>
      </c>
      <c r="F19" s="15">
        <v>14000</v>
      </c>
      <c r="G19" s="15">
        <v>2100</v>
      </c>
      <c r="H19" s="15">
        <v>11900</v>
      </c>
      <c r="I19" s="15"/>
      <c r="J19" s="15">
        <v>0</v>
      </c>
      <c r="K19" s="15">
        <v>0</v>
      </c>
      <c r="L19" s="15"/>
      <c r="M19" s="15"/>
      <c r="N19" s="15">
        <v>137852</v>
      </c>
      <c r="O19" s="4"/>
    </row>
    <row r="20" spans="1:15" ht="15.75" x14ac:dyDescent="0.25">
      <c r="A20" s="14">
        <v>12</v>
      </c>
      <c r="B20" s="14" t="s">
        <v>40</v>
      </c>
      <c r="C20" s="15">
        <v>31214</v>
      </c>
      <c r="D20" s="15">
        <v>17000</v>
      </c>
      <c r="E20" s="15">
        <v>37625</v>
      </c>
      <c r="F20" s="15">
        <v>4000</v>
      </c>
      <c r="G20" s="15">
        <v>600</v>
      </c>
      <c r="H20" s="15">
        <v>3400</v>
      </c>
      <c r="I20" s="15"/>
      <c r="J20" s="15">
        <v>0</v>
      </c>
      <c r="K20" s="15">
        <v>0</v>
      </c>
      <c r="L20" s="15"/>
      <c r="M20" s="15"/>
      <c r="N20" s="15">
        <v>89239</v>
      </c>
      <c r="O20" s="4"/>
    </row>
    <row r="21" spans="1:15" ht="15.75" x14ac:dyDescent="0.25">
      <c r="A21" s="14">
        <v>13</v>
      </c>
      <c r="B21" s="14" t="s">
        <v>45</v>
      </c>
      <c r="C21" s="15">
        <v>0</v>
      </c>
      <c r="D21" s="15">
        <v>0</v>
      </c>
      <c r="E21" s="15">
        <v>54894</v>
      </c>
      <c r="F21" s="15">
        <v>12500</v>
      </c>
      <c r="G21" s="15">
        <v>1875</v>
      </c>
      <c r="H21" s="15">
        <v>10625</v>
      </c>
      <c r="I21" s="15"/>
      <c r="J21" s="15">
        <v>0</v>
      </c>
      <c r="K21" s="15">
        <v>0</v>
      </c>
      <c r="L21" s="15"/>
      <c r="M21" s="15"/>
      <c r="N21" s="15">
        <f>E21+H21</f>
        <v>65519</v>
      </c>
      <c r="O21" s="4"/>
    </row>
    <row r="22" spans="1:15" ht="15.75" x14ac:dyDescent="0.25">
      <c r="A22" s="14">
        <v>14</v>
      </c>
      <c r="B22" s="14" t="s">
        <v>46</v>
      </c>
      <c r="C22" s="15">
        <v>17333.333333333332</v>
      </c>
      <c r="D22" s="15">
        <v>7366.6666666666661</v>
      </c>
      <c r="E22" s="15">
        <v>0</v>
      </c>
      <c r="F22" s="15">
        <v>0</v>
      </c>
      <c r="G22" s="15">
        <v>0</v>
      </c>
      <c r="H22" s="15">
        <v>0</v>
      </c>
      <c r="I22" s="15"/>
      <c r="J22" s="15">
        <v>0</v>
      </c>
      <c r="K22" s="15">
        <v>0</v>
      </c>
      <c r="L22" s="15"/>
      <c r="M22" s="15"/>
      <c r="N22" s="15">
        <v>24700</v>
      </c>
      <c r="O22" s="4"/>
    </row>
    <row r="23" spans="1:15" ht="15.75" x14ac:dyDescent="0.25">
      <c r="A23" s="14">
        <v>15</v>
      </c>
      <c r="B23" s="14" t="s">
        <v>47</v>
      </c>
      <c r="C23" s="15">
        <v>40000</v>
      </c>
      <c r="D23" s="15">
        <v>17000</v>
      </c>
      <c r="E23" s="15">
        <v>75250</v>
      </c>
      <c r="F23" s="15">
        <v>18000</v>
      </c>
      <c r="G23" s="15">
        <v>2700</v>
      </c>
      <c r="H23" s="15">
        <v>15300</v>
      </c>
      <c r="I23" s="15">
        <v>35000</v>
      </c>
      <c r="J23" s="15">
        <v>5250</v>
      </c>
      <c r="K23" s="15">
        <v>29750</v>
      </c>
      <c r="L23" s="15"/>
      <c r="M23" s="15"/>
      <c r="N23" s="15">
        <v>177300</v>
      </c>
      <c r="O23" s="4"/>
    </row>
    <row r="24" spans="1:15" ht="15.75" x14ac:dyDescent="0.25">
      <c r="A24" s="14">
        <v>16</v>
      </c>
      <c r="B24" s="14" t="s">
        <v>49</v>
      </c>
      <c r="C24" s="15">
        <v>31214</v>
      </c>
      <c r="D24" s="15">
        <v>17000</v>
      </c>
      <c r="E24" s="15">
        <v>75250</v>
      </c>
      <c r="F24" s="15">
        <v>16000</v>
      </c>
      <c r="G24" s="15">
        <v>2400</v>
      </c>
      <c r="H24" s="15">
        <v>13600</v>
      </c>
      <c r="I24" s="15"/>
      <c r="J24" s="15">
        <v>0</v>
      </c>
      <c r="K24" s="15">
        <v>0</v>
      </c>
      <c r="L24" s="15"/>
      <c r="M24" s="15"/>
      <c r="N24" s="15">
        <v>137064</v>
      </c>
      <c r="O24" s="4"/>
    </row>
    <row r="25" spans="1:15" ht="15.75" x14ac:dyDescent="0.25">
      <c r="A25" s="14">
        <v>17</v>
      </c>
      <c r="B25" s="14" t="s">
        <v>52</v>
      </c>
      <c r="C25" s="15">
        <v>33702</v>
      </c>
      <c r="D25" s="15">
        <v>17000</v>
      </c>
      <c r="E25" s="15">
        <v>75250</v>
      </c>
      <c r="F25" s="15">
        <v>12000</v>
      </c>
      <c r="G25" s="15">
        <v>1800</v>
      </c>
      <c r="H25" s="15">
        <v>10200</v>
      </c>
      <c r="I25" s="15"/>
      <c r="J25" s="15">
        <v>0</v>
      </c>
      <c r="K25" s="15">
        <v>0</v>
      </c>
      <c r="L25" s="15"/>
      <c r="M25" s="15"/>
      <c r="N25" s="15">
        <v>136152</v>
      </c>
      <c r="O25" s="4"/>
    </row>
    <row r="26" spans="1:15" ht="15.75" x14ac:dyDescent="0.25">
      <c r="A26" s="14">
        <v>18</v>
      </c>
      <c r="B26" s="14" t="s">
        <v>55</v>
      </c>
      <c r="C26" s="15">
        <v>33702</v>
      </c>
      <c r="D26" s="15">
        <v>17000</v>
      </c>
      <c r="E26" s="15">
        <v>37625</v>
      </c>
      <c r="F26" s="15">
        <v>12000</v>
      </c>
      <c r="G26" s="15">
        <v>1800</v>
      </c>
      <c r="H26" s="15">
        <v>10200</v>
      </c>
      <c r="I26" s="15"/>
      <c r="J26" s="15">
        <v>0</v>
      </c>
      <c r="K26" s="15">
        <v>0</v>
      </c>
      <c r="L26" s="15"/>
      <c r="M26" s="15"/>
      <c r="N26" s="15">
        <v>98527</v>
      </c>
      <c r="O26" s="4"/>
    </row>
    <row r="27" spans="1:15" ht="15.75" x14ac:dyDescent="0.25">
      <c r="A27" s="14">
        <v>19</v>
      </c>
      <c r="B27" s="14" t="s">
        <v>58</v>
      </c>
      <c r="C27" s="15">
        <v>40000</v>
      </c>
      <c r="D27" s="15">
        <v>17000</v>
      </c>
      <c r="E27" s="15">
        <v>37625</v>
      </c>
      <c r="F27" s="15">
        <v>12000</v>
      </c>
      <c r="G27" s="15">
        <v>1800</v>
      </c>
      <c r="H27" s="15">
        <v>10200</v>
      </c>
      <c r="I27" s="15"/>
      <c r="J27" s="15">
        <v>0</v>
      </c>
      <c r="K27" s="15">
        <v>0</v>
      </c>
      <c r="L27" s="15"/>
      <c r="M27" s="15"/>
      <c r="N27" s="15">
        <v>104825</v>
      </c>
      <c r="O27" s="4"/>
    </row>
    <row r="28" spans="1:15" ht="15.75" x14ac:dyDescent="0.25">
      <c r="A28" s="14">
        <v>20</v>
      </c>
      <c r="B28" s="14" t="s">
        <v>60</v>
      </c>
      <c r="C28" s="15">
        <v>14748.5</v>
      </c>
      <c r="D28" s="15">
        <v>7366.6666666666661</v>
      </c>
      <c r="E28" s="15">
        <v>0</v>
      </c>
      <c r="F28" s="15">
        <v>0</v>
      </c>
      <c r="G28" s="15">
        <v>0</v>
      </c>
      <c r="H28" s="15">
        <v>0</v>
      </c>
      <c r="I28" s="15"/>
      <c r="J28" s="15">
        <v>0</v>
      </c>
      <c r="K28" s="15">
        <v>0</v>
      </c>
      <c r="L28" s="15"/>
      <c r="M28" s="15"/>
      <c r="N28" s="15">
        <v>22115.166666666664</v>
      </c>
      <c r="O28" s="4"/>
    </row>
    <row r="29" spans="1:15" ht="15.75" x14ac:dyDescent="0.25">
      <c r="A29" s="14">
        <v>21</v>
      </c>
      <c r="B29" s="14" t="s">
        <v>61</v>
      </c>
      <c r="C29" s="15">
        <v>13006.933333333332</v>
      </c>
      <c r="D29" s="15">
        <v>7366.6666666666661</v>
      </c>
      <c r="E29" s="15">
        <v>0</v>
      </c>
      <c r="F29" s="15">
        <v>2000</v>
      </c>
      <c r="G29" s="15">
        <v>300</v>
      </c>
      <c r="H29" s="15">
        <v>1700</v>
      </c>
      <c r="I29" s="15"/>
      <c r="J29" s="15">
        <v>0</v>
      </c>
      <c r="K29" s="15">
        <v>0</v>
      </c>
      <c r="L29" s="15"/>
      <c r="M29" s="15"/>
      <c r="N29" s="15">
        <v>22073.599999999999</v>
      </c>
      <c r="O29" s="4"/>
    </row>
    <row r="30" spans="1:15" ht="15.75" x14ac:dyDescent="0.25">
      <c r="A30" s="14">
        <v>22</v>
      </c>
      <c r="B30" s="14" t="s">
        <v>62</v>
      </c>
      <c r="C30" s="15">
        <v>40000</v>
      </c>
      <c r="D30" s="15">
        <v>17000</v>
      </c>
      <c r="E30" s="15">
        <v>75250</v>
      </c>
      <c r="F30" s="15">
        <v>10000</v>
      </c>
      <c r="G30" s="15">
        <v>1500</v>
      </c>
      <c r="H30" s="15">
        <v>8500</v>
      </c>
      <c r="I30" s="15"/>
      <c r="J30" s="15">
        <v>0</v>
      </c>
      <c r="K30" s="15">
        <v>0</v>
      </c>
      <c r="L30" s="15"/>
      <c r="M30" s="15"/>
      <c r="N30" s="15">
        <v>140750</v>
      </c>
      <c r="O30" s="4"/>
    </row>
    <row r="31" spans="1:15" ht="15.75" x14ac:dyDescent="0.25">
      <c r="A31" s="14">
        <v>23</v>
      </c>
      <c r="B31" s="14" t="s">
        <v>63</v>
      </c>
      <c r="C31" s="15">
        <v>30016</v>
      </c>
      <c r="D31" s="15">
        <v>17000</v>
      </c>
      <c r="E31" s="15">
        <v>37625</v>
      </c>
      <c r="F31" s="15">
        <v>2000</v>
      </c>
      <c r="G31" s="15">
        <v>300</v>
      </c>
      <c r="H31" s="15">
        <v>1700</v>
      </c>
      <c r="I31" s="15"/>
      <c r="J31" s="15">
        <v>0</v>
      </c>
      <c r="K31" s="15">
        <v>0</v>
      </c>
      <c r="L31" s="15"/>
      <c r="M31" s="15"/>
      <c r="N31" s="15">
        <v>86341</v>
      </c>
      <c r="O31" s="4"/>
    </row>
    <row r="32" spans="1:15" ht="15.75" x14ac:dyDescent="0.25">
      <c r="A32" s="14">
        <v>24</v>
      </c>
      <c r="B32" s="14" t="s">
        <v>65</v>
      </c>
      <c r="C32" s="15">
        <v>33702</v>
      </c>
      <c r="D32" s="15">
        <v>20000</v>
      </c>
      <c r="E32" s="15">
        <v>0</v>
      </c>
      <c r="F32" s="15">
        <v>2000</v>
      </c>
      <c r="G32" s="15">
        <v>300</v>
      </c>
      <c r="H32" s="15">
        <v>1700</v>
      </c>
      <c r="I32" s="15"/>
      <c r="J32" s="15">
        <v>0</v>
      </c>
      <c r="K32" s="15">
        <v>0</v>
      </c>
      <c r="L32" s="15"/>
      <c r="M32" s="15"/>
      <c r="N32" s="15">
        <v>55402</v>
      </c>
      <c r="O32" s="4"/>
    </row>
    <row r="33" spans="1:15" ht="15.75" x14ac:dyDescent="0.25">
      <c r="A33" s="14">
        <v>25</v>
      </c>
      <c r="B33" s="14" t="s">
        <v>66</v>
      </c>
      <c r="C33" s="15">
        <v>40000</v>
      </c>
      <c r="D33" s="15">
        <v>17000</v>
      </c>
      <c r="E33" s="15">
        <v>37625</v>
      </c>
      <c r="F33" s="15">
        <v>2000</v>
      </c>
      <c r="G33" s="15">
        <v>300</v>
      </c>
      <c r="H33" s="15">
        <v>1700</v>
      </c>
      <c r="I33" s="15"/>
      <c r="J33" s="15">
        <v>0</v>
      </c>
      <c r="K33" s="15">
        <v>0</v>
      </c>
      <c r="L33" s="15"/>
      <c r="M33" s="15"/>
      <c r="N33" s="15">
        <v>96325</v>
      </c>
      <c r="O33" s="4"/>
    </row>
    <row r="34" spans="1:15" ht="15.75" x14ac:dyDescent="0.25">
      <c r="A34" s="14">
        <v>26</v>
      </c>
      <c r="B34" s="14" t="s">
        <v>67</v>
      </c>
      <c r="C34" s="15">
        <v>30016</v>
      </c>
      <c r="D34" s="15">
        <v>20000</v>
      </c>
      <c r="E34" s="15">
        <v>37625</v>
      </c>
      <c r="F34" s="15">
        <v>30000</v>
      </c>
      <c r="G34" s="15">
        <v>4500</v>
      </c>
      <c r="H34" s="15">
        <v>25500</v>
      </c>
      <c r="I34" s="15"/>
      <c r="J34" s="15">
        <v>0</v>
      </c>
      <c r="K34" s="15">
        <v>0</v>
      </c>
      <c r="L34" s="15"/>
      <c r="M34" s="15"/>
      <c r="N34" s="15">
        <v>113141</v>
      </c>
      <c r="O34" s="4"/>
    </row>
    <row r="35" spans="1:15" ht="15.75" x14ac:dyDescent="0.25">
      <c r="A35" s="14">
        <v>27</v>
      </c>
      <c r="B35" s="14" t="s">
        <v>70</v>
      </c>
      <c r="C35" s="15">
        <v>0</v>
      </c>
      <c r="D35" s="15">
        <v>0</v>
      </c>
      <c r="E35" s="15">
        <v>7504</v>
      </c>
      <c r="F35" s="15">
        <v>24000</v>
      </c>
      <c r="G35" s="15">
        <v>3600</v>
      </c>
      <c r="H35" s="15">
        <v>20400</v>
      </c>
      <c r="I35" s="15"/>
      <c r="J35" s="15">
        <v>0</v>
      </c>
      <c r="K35" s="15">
        <v>0</v>
      </c>
      <c r="L35" s="15"/>
      <c r="M35" s="15"/>
      <c r="N35" s="15">
        <v>27904</v>
      </c>
      <c r="O35" s="4"/>
    </row>
    <row r="36" spans="1:15" ht="15.75" x14ac:dyDescent="0.25">
      <c r="A36" s="14">
        <v>28</v>
      </c>
      <c r="B36" s="14" t="s">
        <v>71</v>
      </c>
      <c r="C36" s="15">
        <v>30016</v>
      </c>
      <c r="D36" s="15">
        <v>17000</v>
      </c>
      <c r="E36" s="15">
        <v>37625</v>
      </c>
      <c r="F36" s="15">
        <v>24000</v>
      </c>
      <c r="G36" s="15">
        <v>3600</v>
      </c>
      <c r="H36" s="15">
        <v>20400</v>
      </c>
      <c r="I36" s="15"/>
      <c r="J36" s="15">
        <v>0</v>
      </c>
      <c r="K36" s="15">
        <v>0</v>
      </c>
      <c r="L36" s="15"/>
      <c r="M36" s="15"/>
      <c r="N36" s="15">
        <v>105041</v>
      </c>
      <c r="O36" s="4"/>
    </row>
    <row r="37" spans="1:15" ht="15.75" x14ac:dyDescent="0.25">
      <c r="A37" s="14">
        <v>29</v>
      </c>
      <c r="B37" s="14" t="s">
        <v>72</v>
      </c>
      <c r="C37" s="15">
        <v>40000</v>
      </c>
      <c r="D37" s="15">
        <v>17000</v>
      </c>
      <c r="E37" s="15">
        <v>75250</v>
      </c>
      <c r="F37" s="15">
        <v>24000</v>
      </c>
      <c r="G37" s="15">
        <v>3600</v>
      </c>
      <c r="H37" s="15">
        <v>20400</v>
      </c>
      <c r="I37" s="15">
        <v>35000</v>
      </c>
      <c r="J37" s="15">
        <v>5250</v>
      </c>
      <c r="K37" s="15">
        <v>29750</v>
      </c>
      <c r="L37" s="15"/>
      <c r="M37" s="15"/>
      <c r="N37" s="15">
        <v>182400</v>
      </c>
      <c r="O37" s="4"/>
    </row>
    <row r="38" spans="1:15" ht="15.75" x14ac:dyDescent="0.25">
      <c r="A38" s="14">
        <v>30</v>
      </c>
      <c r="B38" s="14" t="s">
        <v>74</v>
      </c>
      <c r="C38" s="15">
        <v>40000</v>
      </c>
      <c r="D38" s="15">
        <v>17000</v>
      </c>
      <c r="E38" s="15">
        <v>75250</v>
      </c>
      <c r="F38" s="15">
        <v>10000</v>
      </c>
      <c r="G38" s="15">
        <v>1500</v>
      </c>
      <c r="H38" s="15">
        <v>8500</v>
      </c>
      <c r="I38" s="15">
        <v>35000</v>
      </c>
      <c r="J38" s="15">
        <v>5250</v>
      </c>
      <c r="K38" s="15">
        <v>29750</v>
      </c>
      <c r="L38" s="15"/>
      <c r="M38" s="15"/>
      <c r="N38" s="15">
        <v>170500</v>
      </c>
      <c r="O38" s="4"/>
    </row>
    <row r="39" spans="1:15" ht="15.75" x14ac:dyDescent="0.25">
      <c r="A39" s="14">
        <v>31</v>
      </c>
      <c r="B39" s="14" t="s">
        <v>76</v>
      </c>
      <c r="C39" s="15">
        <v>40000</v>
      </c>
      <c r="D39" s="15">
        <v>17000</v>
      </c>
      <c r="E39" s="15">
        <v>37625</v>
      </c>
      <c r="F39" s="15">
        <v>24000</v>
      </c>
      <c r="G39" s="15">
        <v>3600</v>
      </c>
      <c r="H39" s="15">
        <v>20400</v>
      </c>
      <c r="I39" s="15"/>
      <c r="J39" s="15">
        <v>0</v>
      </c>
      <c r="K39" s="15">
        <v>0</v>
      </c>
      <c r="L39" s="15"/>
      <c r="M39" s="15"/>
      <c r="N39" s="15">
        <v>115025</v>
      </c>
      <c r="O39" s="4"/>
    </row>
    <row r="40" spans="1:15" ht="15.75" x14ac:dyDescent="0.25">
      <c r="A40" s="14">
        <v>32</v>
      </c>
      <c r="B40" s="14" t="s">
        <v>78</v>
      </c>
      <c r="C40" s="15">
        <v>40000</v>
      </c>
      <c r="D40" s="15">
        <v>17000</v>
      </c>
      <c r="E40" s="15">
        <v>37625</v>
      </c>
      <c r="F40" s="15">
        <v>20000</v>
      </c>
      <c r="G40" s="15">
        <v>3000</v>
      </c>
      <c r="H40" s="15">
        <v>17000</v>
      </c>
      <c r="I40" s="15"/>
      <c r="J40" s="15">
        <v>0</v>
      </c>
      <c r="K40" s="15">
        <v>0</v>
      </c>
      <c r="L40" s="15"/>
      <c r="M40" s="15"/>
      <c r="N40" s="15">
        <v>111625</v>
      </c>
      <c r="O40" s="4"/>
    </row>
    <row r="41" spans="1:15" ht="15.75" x14ac:dyDescent="0.25">
      <c r="A41" s="14">
        <v>33</v>
      </c>
      <c r="B41" s="14" t="s">
        <v>79</v>
      </c>
      <c r="C41" s="15">
        <v>40000</v>
      </c>
      <c r="D41" s="15">
        <v>17000</v>
      </c>
      <c r="E41" s="15">
        <v>75250</v>
      </c>
      <c r="F41" s="15">
        <v>20000</v>
      </c>
      <c r="G41" s="15">
        <v>3000</v>
      </c>
      <c r="H41" s="15">
        <v>17000</v>
      </c>
      <c r="I41" s="15"/>
      <c r="J41" s="15">
        <v>0</v>
      </c>
      <c r="K41" s="15">
        <v>0</v>
      </c>
      <c r="L41" s="15"/>
      <c r="M41" s="15"/>
      <c r="N41" s="15">
        <v>149250</v>
      </c>
      <c r="O41" s="4"/>
    </row>
    <row r="42" spans="1:15" ht="15.75" x14ac:dyDescent="0.25">
      <c r="A42" s="14">
        <v>34</v>
      </c>
      <c r="B42" s="14" t="s">
        <v>81</v>
      </c>
      <c r="C42" s="15">
        <v>30016</v>
      </c>
      <c r="D42" s="15">
        <v>17000</v>
      </c>
      <c r="E42" s="15">
        <v>37625</v>
      </c>
      <c r="F42" s="15">
        <v>14000</v>
      </c>
      <c r="G42" s="15">
        <v>2100</v>
      </c>
      <c r="H42" s="15">
        <v>11900</v>
      </c>
      <c r="I42" s="15"/>
      <c r="J42" s="15">
        <v>0</v>
      </c>
      <c r="K42" s="15">
        <v>0</v>
      </c>
      <c r="L42" s="15"/>
      <c r="M42" s="15"/>
      <c r="N42" s="15">
        <v>96541</v>
      </c>
      <c r="O42" s="4"/>
    </row>
    <row r="43" spans="1:15" ht="15.75" x14ac:dyDescent="0.25">
      <c r="A43" s="14">
        <v>35</v>
      </c>
      <c r="B43" s="14" t="s">
        <v>82</v>
      </c>
      <c r="C43" s="15">
        <v>33702</v>
      </c>
      <c r="D43" s="15">
        <v>17000</v>
      </c>
      <c r="E43" s="15">
        <v>75250</v>
      </c>
      <c r="F43" s="15">
        <v>16000</v>
      </c>
      <c r="G43" s="15">
        <v>2400</v>
      </c>
      <c r="H43" s="15">
        <v>13600</v>
      </c>
      <c r="I43" s="15"/>
      <c r="J43" s="15">
        <v>0</v>
      </c>
      <c r="K43" s="15">
        <v>0</v>
      </c>
      <c r="L43" s="15"/>
      <c r="M43" s="15"/>
      <c r="N43" s="15">
        <v>139552</v>
      </c>
      <c r="O43" s="4"/>
    </row>
    <row r="44" spans="1:15" ht="15.75" x14ac:dyDescent="0.25">
      <c r="A44" s="14">
        <v>36</v>
      </c>
      <c r="B44" s="14" t="s">
        <v>84</v>
      </c>
      <c r="C44" s="15">
        <v>33702</v>
      </c>
      <c r="D44" s="15">
        <v>17000</v>
      </c>
      <c r="E44" s="15">
        <v>75250</v>
      </c>
      <c r="F44" s="15">
        <v>24000</v>
      </c>
      <c r="G44" s="15">
        <v>3600</v>
      </c>
      <c r="H44" s="15">
        <v>20400</v>
      </c>
      <c r="I44" s="15"/>
      <c r="J44" s="15">
        <v>0</v>
      </c>
      <c r="K44" s="15">
        <v>0</v>
      </c>
      <c r="L44" s="15"/>
      <c r="M44" s="15"/>
      <c r="N44" s="15">
        <v>146352</v>
      </c>
      <c r="O44" s="4"/>
    </row>
    <row r="45" spans="1:15" ht="15.75" x14ac:dyDescent="0.25">
      <c r="A45" s="14">
        <v>37</v>
      </c>
      <c r="B45" s="14" t="s">
        <v>85</v>
      </c>
      <c r="C45" s="15">
        <v>40000</v>
      </c>
      <c r="D45" s="15">
        <v>17000</v>
      </c>
      <c r="E45" s="15">
        <v>75250</v>
      </c>
      <c r="F45" s="15">
        <v>24000</v>
      </c>
      <c r="G45" s="15">
        <v>3600</v>
      </c>
      <c r="H45" s="15">
        <v>20400</v>
      </c>
      <c r="I45" s="15">
        <v>35000</v>
      </c>
      <c r="J45" s="15">
        <v>5250</v>
      </c>
      <c r="K45" s="15">
        <v>29750</v>
      </c>
      <c r="L45" s="15"/>
      <c r="M45" s="15"/>
      <c r="N45" s="15">
        <v>182400</v>
      </c>
      <c r="O45" s="4"/>
    </row>
    <row r="46" spans="1:15" ht="15.75" x14ac:dyDescent="0.25">
      <c r="A46" s="14">
        <v>38</v>
      </c>
      <c r="B46" s="14" t="s">
        <v>13</v>
      </c>
      <c r="C46" s="15">
        <v>30016</v>
      </c>
      <c r="D46" s="15">
        <v>17000</v>
      </c>
      <c r="E46" s="15">
        <v>37625</v>
      </c>
      <c r="F46" s="15">
        <v>12000</v>
      </c>
      <c r="G46" s="15">
        <v>1800</v>
      </c>
      <c r="H46" s="15">
        <v>10200</v>
      </c>
      <c r="I46" s="15"/>
      <c r="J46" s="15">
        <v>0</v>
      </c>
      <c r="K46" s="15">
        <v>0</v>
      </c>
      <c r="L46" s="15"/>
      <c r="M46" s="15"/>
      <c r="N46" s="15">
        <v>94841</v>
      </c>
      <c r="O46" s="4"/>
    </row>
    <row r="47" spans="1:15" ht="15.75" x14ac:dyDescent="0.25">
      <c r="A47" s="14">
        <v>39</v>
      </c>
      <c r="B47" s="14" t="s">
        <v>87</v>
      </c>
      <c r="C47" s="15">
        <v>40000</v>
      </c>
      <c r="D47" s="15">
        <v>17000</v>
      </c>
      <c r="E47" s="15">
        <v>75250</v>
      </c>
      <c r="F47" s="15">
        <v>4000</v>
      </c>
      <c r="G47" s="15">
        <v>600</v>
      </c>
      <c r="H47" s="15">
        <v>3400</v>
      </c>
      <c r="I47" s="15">
        <v>35000</v>
      </c>
      <c r="J47" s="15">
        <v>5250</v>
      </c>
      <c r="K47" s="15">
        <v>29750</v>
      </c>
      <c r="L47" s="15"/>
      <c r="M47" s="15"/>
      <c r="N47" s="15">
        <v>165400</v>
      </c>
      <c r="O47" s="4"/>
    </row>
    <row r="48" spans="1:15" ht="15.75" x14ac:dyDescent="0.25">
      <c r="A48" s="14">
        <v>40</v>
      </c>
      <c r="B48" s="14" t="s">
        <v>89</v>
      </c>
      <c r="C48" s="15">
        <v>40000</v>
      </c>
      <c r="D48" s="15">
        <v>17000</v>
      </c>
      <c r="E48" s="15">
        <v>0</v>
      </c>
      <c r="F48" s="15">
        <v>0</v>
      </c>
      <c r="G48" s="15">
        <v>0</v>
      </c>
      <c r="H48" s="15">
        <v>0</v>
      </c>
      <c r="I48" s="15">
        <v>35000</v>
      </c>
      <c r="J48" s="15">
        <v>5250</v>
      </c>
      <c r="K48" s="15">
        <v>29750</v>
      </c>
      <c r="L48" s="15"/>
      <c r="M48" s="15"/>
      <c r="N48" s="15">
        <v>86750</v>
      </c>
      <c r="O48" s="4"/>
    </row>
    <row r="49" spans="1:15" ht="15.75" x14ac:dyDescent="0.25">
      <c r="A49" s="14">
        <v>41</v>
      </c>
      <c r="B49" s="14" t="s">
        <v>17</v>
      </c>
      <c r="C49" s="15">
        <v>17333.333333333332</v>
      </c>
      <c r="D49" s="15">
        <v>7366.6666666666661</v>
      </c>
      <c r="E49" s="15">
        <v>0</v>
      </c>
      <c r="F49" s="15">
        <v>4000</v>
      </c>
      <c r="G49" s="15">
        <v>600</v>
      </c>
      <c r="H49" s="15">
        <v>3400</v>
      </c>
      <c r="I49" s="15"/>
      <c r="J49" s="15">
        <v>0</v>
      </c>
      <c r="K49" s="15">
        <v>0</v>
      </c>
      <c r="L49" s="15"/>
      <c r="M49" s="15"/>
      <c r="N49" s="15">
        <v>28100</v>
      </c>
      <c r="O49" s="4"/>
    </row>
    <row r="50" spans="1:15" ht="15.75" x14ac:dyDescent="0.25">
      <c r="A50" s="14">
        <v>42</v>
      </c>
      <c r="B50" s="14" t="s">
        <v>91</v>
      </c>
      <c r="C50" s="15">
        <v>34035</v>
      </c>
      <c r="D50" s="15">
        <v>17000</v>
      </c>
      <c r="E50" s="15">
        <v>0</v>
      </c>
      <c r="F50" s="15">
        <v>4000</v>
      </c>
      <c r="G50" s="15">
        <v>600</v>
      </c>
      <c r="H50" s="15">
        <v>3400</v>
      </c>
      <c r="I50" s="15"/>
      <c r="J50" s="15">
        <v>0</v>
      </c>
      <c r="K50" s="15">
        <v>0</v>
      </c>
      <c r="L50" s="15"/>
      <c r="M50" s="15"/>
      <c r="N50" s="15">
        <v>54435</v>
      </c>
      <c r="O50" s="4"/>
    </row>
    <row r="51" spans="1:15" ht="15.75" x14ac:dyDescent="0.25">
      <c r="A51" s="14">
        <v>43</v>
      </c>
      <c r="B51" s="14" t="s">
        <v>95</v>
      </c>
      <c r="C51" s="15">
        <v>40000</v>
      </c>
      <c r="D51" s="15">
        <v>17000</v>
      </c>
      <c r="E51" s="15">
        <v>37625</v>
      </c>
      <c r="F51" s="15">
        <v>10000</v>
      </c>
      <c r="G51" s="15">
        <v>1500</v>
      </c>
      <c r="H51" s="15">
        <v>8500</v>
      </c>
      <c r="I51" s="15"/>
      <c r="J51" s="15">
        <v>0</v>
      </c>
      <c r="K51" s="15">
        <v>0</v>
      </c>
      <c r="L51" s="15"/>
      <c r="M51" s="15"/>
      <c r="N51" s="15">
        <v>103125</v>
      </c>
      <c r="O51" s="4"/>
    </row>
    <row r="52" spans="1:15" ht="15.75" x14ac:dyDescent="0.25">
      <c r="A52" s="14">
        <v>44</v>
      </c>
      <c r="B52" s="14" t="s">
        <v>96</v>
      </c>
      <c r="C52" s="15">
        <v>31214</v>
      </c>
      <c r="D52" s="15">
        <v>17000</v>
      </c>
      <c r="E52" s="15">
        <v>75250</v>
      </c>
      <c r="F52" s="15">
        <v>14000</v>
      </c>
      <c r="G52" s="15">
        <v>2100</v>
      </c>
      <c r="H52" s="15">
        <v>11900</v>
      </c>
      <c r="I52" s="15"/>
      <c r="J52" s="15">
        <v>0</v>
      </c>
      <c r="K52" s="15">
        <v>0</v>
      </c>
      <c r="L52" s="15"/>
      <c r="M52" s="15"/>
      <c r="N52" s="15">
        <v>135364</v>
      </c>
      <c r="O52" s="4"/>
    </row>
    <row r="53" spans="1:15" ht="15.75" x14ac:dyDescent="0.25">
      <c r="A53" s="14">
        <v>45</v>
      </c>
      <c r="B53" s="14" t="s">
        <v>97</v>
      </c>
      <c r="C53" s="15">
        <v>40000</v>
      </c>
      <c r="D53" s="15">
        <v>17000</v>
      </c>
      <c r="E53" s="15">
        <v>37625</v>
      </c>
      <c r="F53" s="15">
        <v>6000</v>
      </c>
      <c r="G53" s="15">
        <v>900</v>
      </c>
      <c r="H53" s="15">
        <v>5100</v>
      </c>
      <c r="I53" s="15"/>
      <c r="J53" s="15">
        <v>0</v>
      </c>
      <c r="K53" s="15">
        <v>0</v>
      </c>
      <c r="L53" s="15"/>
      <c r="M53" s="15"/>
      <c r="N53" s="15">
        <v>99725</v>
      </c>
      <c r="O53" s="4"/>
    </row>
    <row r="54" spans="1:15" ht="15.75" x14ac:dyDescent="0.25">
      <c r="A54" s="14">
        <v>46</v>
      </c>
      <c r="B54" s="14" t="s">
        <v>100</v>
      </c>
      <c r="C54" s="15">
        <v>31214</v>
      </c>
      <c r="D54" s="15">
        <v>17000</v>
      </c>
      <c r="E54" s="15">
        <v>0</v>
      </c>
      <c r="F54" s="15">
        <v>24000</v>
      </c>
      <c r="G54" s="15">
        <v>3600</v>
      </c>
      <c r="H54" s="15">
        <v>20400</v>
      </c>
      <c r="I54" s="15"/>
      <c r="J54" s="15">
        <v>0</v>
      </c>
      <c r="K54" s="15">
        <v>0</v>
      </c>
      <c r="L54" s="15"/>
      <c r="M54" s="15"/>
      <c r="N54" s="15">
        <v>68614</v>
      </c>
      <c r="O54" s="4"/>
    </row>
    <row r="55" spans="1:15" ht="15.75" x14ac:dyDescent="0.25">
      <c r="A55" s="14">
        <v>47</v>
      </c>
      <c r="B55" s="14" t="s">
        <v>102</v>
      </c>
      <c r="C55" s="15">
        <v>30016</v>
      </c>
      <c r="D55" s="15">
        <v>17000</v>
      </c>
      <c r="E55" s="15">
        <v>37625</v>
      </c>
      <c r="F55" s="15">
        <v>24000</v>
      </c>
      <c r="G55" s="15">
        <v>3600</v>
      </c>
      <c r="H55" s="15">
        <v>20400</v>
      </c>
      <c r="I55" s="15"/>
      <c r="J55" s="15">
        <v>0</v>
      </c>
      <c r="K55" s="15">
        <v>0</v>
      </c>
      <c r="L55" s="15"/>
      <c r="M55" s="15"/>
      <c r="N55" s="15">
        <v>105041</v>
      </c>
      <c r="O55" s="4"/>
    </row>
    <row r="56" spans="1:15" ht="15.75" x14ac:dyDescent="0.25">
      <c r="A56" s="14">
        <v>48</v>
      </c>
      <c r="B56" s="14" t="s">
        <v>105</v>
      </c>
      <c r="C56" s="15">
        <v>40000</v>
      </c>
      <c r="D56" s="15">
        <v>17000</v>
      </c>
      <c r="E56" s="15">
        <v>75250</v>
      </c>
      <c r="F56" s="15">
        <v>12000</v>
      </c>
      <c r="G56" s="15">
        <v>1800</v>
      </c>
      <c r="H56" s="15">
        <v>10200</v>
      </c>
      <c r="I56" s="15">
        <v>35000</v>
      </c>
      <c r="J56" s="15">
        <v>5250</v>
      </c>
      <c r="K56" s="15">
        <v>29750</v>
      </c>
      <c r="L56" s="15"/>
      <c r="M56" s="15"/>
      <c r="N56" s="15">
        <v>172200</v>
      </c>
      <c r="O56" s="4"/>
    </row>
    <row r="57" spans="1:15" ht="15.75" x14ac:dyDescent="0.25">
      <c r="A57" s="14">
        <v>49</v>
      </c>
      <c r="B57" s="14" t="s">
        <v>108</v>
      </c>
      <c r="C57" s="15">
        <v>10666.666666666666</v>
      </c>
      <c r="D57" s="15">
        <v>4533.333333333333</v>
      </c>
      <c r="E57" s="15">
        <v>42559</v>
      </c>
      <c r="F57" s="15">
        <v>20000</v>
      </c>
      <c r="G57" s="15">
        <v>3000</v>
      </c>
      <c r="H57" s="15">
        <v>17000</v>
      </c>
      <c r="I57" s="15"/>
      <c r="J57" s="15">
        <v>0</v>
      </c>
      <c r="K57" s="15">
        <v>0</v>
      </c>
      <c r="L57" s="15"/>
      <c r="M57" s="15"/>
      <c r="N57" s="15">
        <v>74759</v>
      </c>
      <c r="O57" s="4"/>
    </row>
    <row r="58" spans="1:15" ht="15.75" x14ac:dyDescent="0.25">
      <c r="A58" s="14">
        <v>50</v>
      </c>
      <c r="B58" s="14" t="s">
        <v>112</v>
      </c>
      <c r="C58" s="15">
        <v>14604.2</v>
      </c>
      <c r="D58" s="15">
        <v>7366.6666666666661</v>
      </c>
      <c r="E58" s="15">
        <v>0</v>
      </c>
      <c r="F58" s="15">
        <v>4000</v>
      </c>
      <c r="G58" s="15">
        <v>600</v>
      </c>
      <c r="H58" s="15">
        <v>3400</v>
      </c>
      <c r="I58" s="15"/>
      <c r="J58" s="15">
        <v>0</v>
      </c>
      <c r="K58" s="15">
        <v>0</v>
      </c>
      <c r="L58" s="15"/>
      <c r="M58" s="15"/>
      <c r="N58" s="15">
        <v>25370.866666666669</v>
      </c>
      <c r="O58" s="4"/>
    </row>
    <row r="59" spans="1:15" ht="15.75" x14ac:dyDescent="0.25">
      <c r="A59" s="14">
        <v>51</v>
      </c>
      <c r="B59" s="14" t="s">
        <v>114</v>
      </c>
      <c r="C59" s="15">
        <v>40000</v>
      </c>
      <c r="D59" s="15">
        <v>17000</v>
      </c>
      <c r="E59" s="15">
        <v>37625</v>
      </c>
      <c r="F59" s="15">
        <v>14000</v>
      </c>
      <c r="G59" s="15">
        <v>2100</v>
      </c>
      <c r="H59" s="15">
        <v>11900</v>
      </c>
      <c r="I59" s="15"/>
      <c r="J59" s="15">
        <v>0</v>
      </c>
      <c r="K59" s="15">
        <v>0</v>
      </c>
      <c r="L59" s="15"/>
      <c r="M59" s="15"/>
      <c r="N59" s="15">
        <v>106525</v>
      </c>
      <c r="O59" s="4"/>
    </row>
    <row r="60" spans="1:15" ht="15.75" x14ac:dyDescent="0.25">
      <c r="A60" s="14">
        <v>52</v>
      </c>
      <c r="B60" s="14" t="s">
        <v>115</v>
      </c>
      <c r="C60" s="15">
        <v>31214</v>
      </c>
      <c r="D60" s="15">
        <v>17000</v>
      </c>
      <c r="E60" s="15">
        <v>75250</v>
      </c>
      <c r="F60" s="15">
        <v>24000</v>
      </c>
      <c r="G60" s="15">
        <v>3600</v>
      </c>
      <c r="H60" s="15">
        <v>20400</v>
      </c>
      <c r="I60" s="15"/>
      <c r="J60" s="15">
        <v>0</v>
      </c>
      <c r="K60" s="15">
        <v>0</v>
      </c>
      <c r="L60" s="15"/>
      <c r="M60" s="15"/>
      <c r="N60" s="15">
        <v>143864</v>
      </c>
      <c r="O60" s="4"/>
    </row>
    <row r="61" spans="1:15" ht="15.75" x14ac:dyDescent="0.25">
      <c r="A61" s="14">
        <v>53</v>
      </c>
      <c r="B61" s="14" t="s">
        <v>117</v>
      </c>
      <c r="C61" s="15">
        <v>31214</v>
      </c>
      <c r="D61" s="15">
        <v>17000</v>
      </c>
      <c r="E61" s="15">
        <v>75250</v>
      </c>
      <c r="F61" s="15">
        <v>10000</v>
      </c>
      <c r="G61" s="15">
        <v>1500</v>
      </c>
      <c r="H61" s="15">
        <v>8500</v>
      </c>
      <c r="I61" s="15"/>
      <c r="J61" s="15">
        <v>0</v>
      </c>
      <c r="K61" s="15">
        <v>0</v>
      </c>
      <c r="L61" s="15"/>
      <c r="M61" s="15"/>
      <c r="N61" s="15">
        <v>131964</v>
      </c>
      <c r="O61" s="4"/>
    </row>
    <row r="62" spans="1:15" ht="15.75" x14ac:dyDescent="0.25">
      <c r="A62" s="14">
        <v>54</v>
      </c>
      <c r="B62" s="14" t="s">
        <v>162</v>
      </c>
      <c r="C62" s="15">
        <v>30016</v>
      </c>
      <c r="D62" s="15">
        <v>20000</v>
      </c>
      <c r="E62" s="15">
        <v>37625</v>
      </c>
      <c r="F62" s="15">
        <v>7000</v>
      </c>
      <c r="G62" s="15">
        <v>1050</v>
      </c>
      <c r="H62" s="15">
        <v>5950</v>
      </c>
      <c r="I62" s="15"/>
      <c r="J62" s="15">
        <v>0</v>
      </c>
      <c r="K62" s="15">
        <v>0</v>
      </c>
      <c r="L62" s="15"/>
      <c r="M62" s="15"/>
      <c r="N62" s="15">
        <v>93591</v>
      </c>
      <c r="O62" s="4"/>
    </row>
    <row r="63" spans="1:15" ht="15.75" x14ac:dyDescent="0.25">
      <c r="A63" s="14">
        <v>55</v>
      </c>
      <c r="B63" s="14" t="s">
        <v>119</v>
      </c>
      <c r="C63" s="15">
        <v>30016</v>
      </c>
      <c r="D63" s="15">
        <v>17000</v>
      </c>
      <c r="E63" s="15">
        <v>37625</v>
      </c>
      <c r="F63" s="15">
        <v>8000</v>
      </c>
      <c r="G63" s="15">
        <v>1200</v>
      </c>
      <c r="H63" s="15">
        <v>6800</v>
      </c>
      <c r="I63" s="15"/>
      <c r="J63" s="15">
        <v>0</v>
      </c>
      <c r="K63" s="15">
        <v>0</v>
      </c>
      <c r="L63" s="15"/>
      <c r="M63" s="15"/>
      <c r="N63" s="15">
        <v>91441</v>
      </c>
      <c r="O63" s="4"/>
    </row>
    <row r="64" spans="1:15" ht="15.75" x14ac:dyDescent="0.25">
      <c r="A64" s="14">
        <v>56</v>
      </c>
      <c r="B64" s="14" t="s">
        <v>121</v>
      </c>
      <c r="C64" s="15">
        <v>40000</v>
      </c>
      <c r="D64" s="15">
        <v>17000</v>
      </c>
      <c r="E64" s="15">
        <v>75250</v>
      </c>
      <c r="F64" s="15">
        <v>14000</v>
      </c>
      <c r="G64" s="15">
        <v>2100</v>
      </c>
      <c r="H64" s="15">
        <v>11900</v>
      </c>
      <c r="I64" s="15"/>
      <c r="J64" s="15">
        <v>0</v>
      </c>
      <c r="K64" s="15">
        <v>0</v>
      </c>
      <c r="L64" s="15"/>
      <c r="M64" s="15"/>
      <c r="N64" s="15">
        <v>144150</v>
      </c>
      <c r="O64" s="4"/>
    </row>
    <row r="65" spans="1:15" ht="15.75" x14ac:dyDescent="0.25">
      <c r="A65" s="14">
        <v>57</v>
      </c>
      <c r="B65" s="14" t="s">
        <v>125</v>
      </c>
      <c r="C65" s="15">
        <v>40000</v>
      </c>
      <c r="D65" s="15">
        <v>17000</v>
      </c>
      <c r="E65" s="15">
        <v>75250</v>
      </c>
      <c r="F65" s="15">
        <v>4000</v>
      </c>
      <c r="G65" s="15">
        <v>600</v>
      </c>
      <c r="H65" s="15">
        <v>3400</v>
      </c>
      <c r="I65" s="15"/>
      <c r="J65" s="15">
        <v>0</v>
      </c>
      <c r="K65" s="15">
        <v>0</v>
      </c>
      <c r="L65" s="15"/>
      <c r="M65" s="15"/>
      <c r="N65" s="15">
        <v>135650</v>
      </c>
      <c r="O65" s="4"/>
    </row>
    <row r="66" spans="1:15" ht="15.75" x14ac:dyDescent="0.25">
      <c r="A66" s="14">
        <v>58</v>
      </c>
      <c r="B66" s="14" t="s">
        <v>126</v>
      </c>
      <c r="C66" s="15">
        <v>40000</v>
      </c>
      <c r="D66" s="15">
        <v>17000</v>
      </c>
      <c r="E66" s="15">
        <v>37625</v>
      </c>
      <c r="F66" s="15">
        <v>16000</v>
      </c>
      <c r="G66" s="15">
        <v>2400</v>
      </c>
      <c r="H66" s="15">
        <v>13600</v>
      </c>
      <c r="I66" s="15"/>
      <c r="J66" s="15">
        <v>0</v>
      </c>
      <c r="K66" s="15">
        <v>0</v>
      </c>
      <c r="L66" s="15"/>
      <c r="M66" s="15"/>
      <c r="N66" s="15">
        <v>108225</v>
      </c>
      <c r="O66" s="4"/>
    </row>
    <row r="67" spans="1:15" ht="15.75" x14ac:dyDescent="0.25">
      <c r="A67" s="14">
        <v>59</v>
      </c>
      <c r="B67" s="14" t="s">
        <v>18</v>
      </c>
      <c r="C67" s="15">
        <v>31214</v>
      </c>
      <c r="D67" s="15">
        <v>17000</v>
      </c>
      <c r="E67" s="15">
        <v>37625</v>
      </c>
      <c r="F67" s="15">
        <v>22000</v>
      </c>
      <c r="G67" s="15">
        <v>3300</v>
      </c>
      <c r="H67" s="15">
        <v>18700</v>
      </c>
      <c r="I67" s="15"/>
      <c r="J67" s="15">
        <v>0</v>
      </c>
      <c r="K67" s="15">
        <v>0</v>
      </c>
      <c r="L67" s="15"/>
      <c r="M67" s="15"/>
      <c r="N67" s="15">
        <v>104539</v>
      </c>
      <c r="O67" s="4"/>
    </row>
    <row r="68" spans="1:15" ht="15.75" x14ac:dyDescent="0.25">
      <c r="A68" s="14">
        <v>60</v>
      </c>
      <c r="B68" s="14" t="s">
        <v>129</v>
      </c>
      <c r="C68" s="15">
        <v>31214</v>
      </c>
      <c r="D68" s="15">
        <v>17000</v>
      </c>
      <c r="E68" s="15">
        <v>37625</v>
      </c>
      <c r="F68" s="15">
        <v>4000</v>
      </c>
      <c r="G68" s="15">
        <v>600</v>
      </c>
      <c r="H68" s="15">
        <v>3400</v>
      </c>
      <c r="I68" s="15"/>
      <c r="J68" s="15">
        <v>0</v>
      </c>
      <c r="K68" s="15">
        <v>0</v>
      </c>
      <c r="L68" s="15"/>
      <c r="M68" s="15"/>
      <c r="N68" s="15">
        <v>89239</v>
      </c>
      <c r="O68" s="4"/>
    </row>
    <row r="69" spans="1:15" ht="15.75" x14ac:dyDescent="0.25">
      <c r="A69" s="14">
        <v>61</v>
      </c>
      <c r="B69" s="14" t="s">
        <v>130</v>
      </c>
      <c r="C69" s="15">
        <v>40000</v>
      </c>
      <c r="D69" s="15">
        <v>20000</v>
      </c>
      <c r="E69" s="15">
        <v>0</v>
      </c>
      <c r="F69" s="15">
        <v>5000</v>
      </c>
      <c r="G69" s="15">
        <v>750</v>
      </c>
      <c r="H69" s="15">
        <v>4250</v>
      </c>
      <c r="I69" s="15"/>
      <c r="J69" s="15">
        <v>0</v>
      </c>
      <c r="K69" s="15">
        <v>0</v>
      </c>
      <c r="L69" s="15"/>
      <c r="M69" s="15"/>
      <c r="N69" s="15">
        <v>64250</v>
      </c>
      <c r="O69" s="4"/>
    </row>
    <row r="70" spans="1:15" ht="15.75" x14ac:dyDescent="0.25">
      <c r="A70" s="14">
        <v>62</v>
      </c>
      <c r="B70" s="14" t="s">
        <v>131</v>
      </c>
      <c r="C70" s="15">
        <v>40000</v>
      </c>
      <c r="D70" s="15">
        <v>20000</v>
      </c>
      <c r="E70" s="15">
        <v>39504</v>
      </c>
      <c r="F70" s="15">
        <v>19000</v>
      </c>
      <c r="G70" s="15">
        <v>2850</v>
      </c>
      <c r="H70" s="15">
        <v>16150</v>
      </c>
      <c r="I70" s="15"/>
      <c r="J70" s="15">
        <v>0</v>
      </c>
      <c r="K70" s="15">
        <v>0</v>
      </c>
      <c r="L70" s="15"/>
      <c r="M70" s="15"/>
      <c r="N70" s="15">
        <v>115654</v>
      </c>
      <c r="O70" s="4"/>
    </row>
    <row r="71" spans="1:15" ht="15.75" x14ac:dyDescent="0.25">
      <c r="A71" s="14">
        <v>63</v>
      </c>
      <c r="B71" s="14" t="s">
        <v>132</v>
      </c>
      <c r="C71" s="15">
        <v>31214</v>
      </c>
      <c r="D71" s="15">
        <v>17000</v>
      </c>
      <c r="E71" s="15">
        <v>0</v>
      </c>
      <c r="F71" s="15">
        <v>0</v>
      </c>
      <c r="G71" s="15">
        <v>0</v>
      </c>
      <c r="H71" s="15">
        <v>0</v>
      </c>
      <c r="I71" s="15"/>
      <c r="J71" s="15">
        <v>0</v>
      </c>
      <c r="K71" s="15">
        <v>0</v>
      </c>
      <c r="L71" s="15"/>
      <c r="M71" s="15"/>
      <c r="N71" s="15">
        <v>48214</v>
      </c>
      <c r="O71" s="4"/>
    </row>
    <row r="72" spans="1:15" ht="15.75" x14ac:dyDescent="0.25">
      <c r="A72" s="14">
        <v>64</v>
      </c>
      <c r="B72" s="14" t="s">
        <v>134</v>
      </c>
      <c r="C72" s="15">
        <v>33702</v>
      </c>
      <c r="D72" s="15">
        <v>17000</v>
      </c>
      <c r="E72" s="15">
        <v>75250</v>
      </c>
      <c r="F72" s="15">
        <v>16000</v>
      </c>
      <c r="G72" s="15">
        <v>2400</v>
      </c>
      <c r="H72" s="15">
        <v>13600</v>
      </c>
      <c r="I72" s="15"/>
      <c r="J72" s="15">
        <v>0</v>
      </c>
      <c r="K72" s="15">
        <v>0</v>
      </c>
      <c r="L72" s="15"/>
      <c r="M72" s="15"/>
      <c r="N72" s="15">
        <v>139552</v>
      </c>
      <c r="O72" s="4"/>
    </row>
    <row r="73" spans="1:15" ht="15.75" x14ac:dyDescent="0.25">
      <c r="A73" s="14">
        <v>65</v>
      </c>
      <c r="B73" s="14" t="s">
        <v>20</v>
      </c>
      <c r="C73" s="15">
        <v>31214</v>
      </c>
      <c r="D73" s="15">
        <v>17000</v>
      </c>
      <c r="E73" s="15">
        <v>0</v>
      </c>
      <c r="F73" s="15">
        <v>24000</v>
      </c>
      <c r="G73" s="15">
        <v>3600</v>
      </c>
      <c r="H73" s="15">
        <v>20400</v>
      </c>
      <c r="I73" s="15"/>
      <c r="J73" s="15">
        <v>0</v>
      </c>
      <c r="K73" s="15">
        <v>0</v>
      </c>
      <c r="L73" s="15"/>
      <c r="M73" s="15"/>
      <c r="N73" s="15">
        <v>68614</v>
      </c>
      <c r="O73" s="4"/>
    </row>
    <row r="74" spans="1:15" ht="15.75" x14ac:dyDescent="0.25">
      <c r="A74" s="14">
        <v>66</v>
      </c>
      <c r="B74" s="14" t="s">
        <v>136</v>
      </c>
      <c r="C74" s="15">
        <v>30016</v>
      </c>
      <c r="D74" s="15">
        <v>17000</v>
      </c>
      <c r="E74" s="15">
        <v>0</v>
      </c>
      <c r="F74" s="15">
        <v>8000</v>
      </c>
      <c r="G74" s="15">
        <v>1200</v>
      </c>
      <c r="H74" s="15">
        <v>6800</v>
      </c>
      <c r="I74" s="15"/>
      <c r="J74" s="15">
        <v>0</v>
      </c>
      <c r="K74" s="15">
        <v>0</v>
      </c>
      <c r="L74" s="15"/>
      <c r="M74" s="15"/>
      <c r="N74" s="15">
        <v>53816</v>
      </c>
      <c r="O74" s="4"/>
    </row>
    <row r="75" spans="1:15" ht="15.75" x14ac:dyDescent="0.25">
      <c r="A75" s="14">
        <v>67</v>
      </c>
      <c r="B75" s="14" t="s">
        <v>137</v>
      </c>
      <c r="C75" s="15">
        <v>40000</v>
      </c>
      <c r="D75" s="15">
        <v>17000</v>
      </c>
      <c r="E75" s="15">
        <v>75250</v>
      </c>
      <c r="F75" s="15">
        <v>6000</v>
      </c>
      <c r="G75" s="15">
        <v>900</v>
      </c>
      <c r="H75" s="15">
        <v>5100</v>
      </c>
      <c r="I75" s="15">
        <v>35000</v>
      </c>
      <c r="J75" s="15">
        <v>5250</v>
      </c>
      <c r="K75" s="15">
        <v>29750</v>
      </c>
      <c r="L75" s="15"/>
      <c r="M75" s="15"/>
      <c r="N75" s="15">
        <v>167100</v>
      </c>
      <c r="O75" s="4"/>
    </row>
    <row r="76" spans="1:15" ht="15.75" x14ac:dyDescent="0.25">
      <c r="A76" s="14">
        <v>68</v>
      </c>
      <c r="B76" s="14" t="s">
        <v>138</v>
      </c>
      <c r="C76" s="15">
        <v>34035</v>
      </c>
      <c r="D76" s="15">
        <v>17000</v>
      </c>
      <c r="E76" s="15">
        <v>37625</v>
      </c>
      <c r="F76" s="15">
        <v>4000</v>
      </c>
      <c r="G76" s="15">
        <v>600</v>
      </c>
      <c r="H76" s="15">
        <v>3400</v>
      </c>
      <c r="I76" s="15"/>
      <c r="J76" s="15">
        <v>0</v>
      </c>
      <c r="K76" s="15">
        <v>0</v>
      </c>
      <c r="L76" s="15"/>
      <c r="M76" s="15"/>
      <c r="N76" s="15">
        <v>92060</v>
      </c>
      <c r="O76" s="4"/>
    </row>
    <row r="77" spans="1:15" ht="15.75" x14ac:dyDescent="0.25">
      <c r="A77" s="14">
        <v>69</v>
      </c>
      <c r="B77" s="14" t="s">
        <v>163</v>
      </c>
      <c r="C77" s="15">
        <v>40000</v>
      </c>
      <c r="D77" s="15">
        <v>17000</v>
      </c>
      <c r="E77" s="15">
        <v>37625</v>
      </c>
      <c r="F77" s="15">
        <v>4000</v>
      </c>
      <c r="G77" s="15">
        <v>600</v>
      </c>
      <c r="H77" s="15">
        <v>3400</v>
      </c>
      <c r="I77" s="15"/>
      <c r="J77" s="15">
        <v>0</v>
      </c>
      <c r="K77" s="15">
        <v>0</v>
      </c>
      <c r="L77" s="15"/>
      <c r="M77" s="15"/>
      <c r="N77" s="15">
        <v>98025</v>
      </c>
      <c r="O77" s="4"/>
    </row>
    <row r="78" spans="1:15" ht="15.75" x14ac:dyDescent="0.25">
      <c r="A78" s="14">
        <v>70</v>
      </c>
      <c r="B78" s="14" t="s">
        <v>140</v>
      </c>
      <c r="C78" s="15">
        <v>40000</v>
      </c>
      <c r="D78" s="15">
        <v>20000</v>
      </c>
      <c r="E78" s="15">
        <v>37625</v>
      </c>
      <c r="F78" s="15">
        <v>17500</v>
      </c>
      <c r="G78" s="15">
        <v>2625</v>
      </c>
      <c r="H78" s="15">
        <v>14875</v>
      </c>
      <c r="I78" s="15">
        <v>35000</v>
      </c>
      <c r="J78" s="15">
        <v>5250</v>
      </c>
      <c r="K78" s="15">
        <v>29750</v>
      </c>
      <c r="L78" s="15"/>
      <c r="M78" s="15"/>
      <c r="N78" s="15">
        <v>142250</v>
      </c>
      <c r="O78" s="4"/>
    </row>
    <row r="79" spans="1:15" ht="15.75" x14ac:dyDescent="0.25">
      <c r="A79" s="14">
        <v>71</v>
      </c>
      <c r="B79" s="14" t="s">
        <v>141</v>
      </c>
      <c r="C79" s="15">
        <v>30016</v>
      </c>
      <c r="D79" s="15">
        <v>20000</v>
      </c>
      <c r="E79" s="15">
        <v>0</v>
      </c>
      <c r="F79" s="15">
        <v>12500</v>
      </c>
      <c r="G79" s="15">
        <v>1875</v>
      </c>
      <c r="H79" s="15">
        <v>10625</v>
      </c>
      <c r="I79" s="15"/>
      <c r="J79" s="15">
        <v>0</v>
      </c>
      <c r="K79" s="15">
        <v>0</v>
      </c>
      <c r="L79" s="15"/>
      <c r="M79" s="15"/>
      <c r="N79" s="15">
        <v>60641</v>
      </c>
      <c r="O79" s="4"/>
    </row>
    <row r="80" spans="1:15" ht="15.75" x14ac:dyDescent="0.25">
      <c r="A80" s="14">
        <v>72</v>
      </c>
      <c r="B80" s="14" t="s">
        <v>142</v>
      </c>
      <c r="C80" s="15">
        <v>40000</v>
      </c>
      <c r="D80" s="15">
        <v>17000</v>
      </c>
      <c r="E80" s="15">
        <v>0</v>
      </c>
      <c r="F80" s="15">
        <v>4000</v>
      </c>
      <c r="G80" s="15">
        <v>600</v>
      </c>
      <c r="H80" s="15">
        <v>3400</v>
      </c>
      <c r="I80" s="15"/>
      <c r="J80" s="15">
        <v>0</v>
      </c>
      <c r="K80" s="15">
        <v>0</v>
      </c>
      <c r="L80" s="15"/>
      <c r="M80" s="15"/>
      <c r="N80" s="15">
        <v>60400</v>
      </c>
      <c r="O80" s="4"/>
    </row>
    <row r="81" spans="1:15" ht="15.75" x14ac:dyDescent="0.25">
      <c r="A81" s="14">
        <v>73</v>
      </c>
      <c r="B81" s="14" t="s">
        <v>143</v>
      </c>
      <c r="C81" s="15">
        <v>40000</v>
      </c>
      <c r="D81" s="15">
        <v>17000</v>
      </c>
      <c r="E81" s="15">
        <v>0</v>
      </c>
      <c r="F81" s="15">
        <v>4000</v>
      </c>
      <c r="G81" s="15">
        <v>600</v>
      </c>
      <c r="H81" s="15">
        <v>3400</v>
      </c>
      <c r="I81" s="15"/>
      <c r="J81" s="15">
        <v>0</v>
      </c>
      <c r="K81" s="15">
        <v>0</v>
      </c>
      <c r="L81" s="15"/>
      <c r="M81" s="15"/>
      <c r="N81" s="15">
        <v>60400</v>
      </c>
      <c r="O81" s="4"/>
    </row>
    <row r="82" spans="1:15" ht="15.75" x14ac:dyDescent="0.25">
      <c r="A82" s="14">
        <v>74</v>
      </c>
      <c r="B82" s="14" t="s">
        <v>146</v>
      </c>
      <c r="C82" s="15">
        <v>33702</v>
      </c>
      <c r="D82" s="15">
        <v>19200</v>
      </c>
      <c r="E82" s="15">
        <v>37625</v>
      </c>
      <c r="F82" s="15">
        <v>19000</v>
      </c>
      <c r="G82" s="15">
        <v>2850</v>
      </c>
      <c r="H82" s="15">
        <v>16150</v>
      </c>
      <c r="I82" s="15"/>
      <c r="J82" s="15">
        <v>0</v>
      </c>
      <c r="K82" s="15">
        <v>0</v>
      </c>
      <c r="L82" s="15"/>
      <c r="M82" s="15"/>
      <c r="N82" s="15">
        <v>106677</v>
      </c>
      <c r="O82" s="4"/>
    </row>
    <row r="83" spans="1:15" ht="15.75" x14ac:dyDescent="0.25">
      <c r="A83" s="14">
        <v>75</v>
      </c>
      <c r="B83" s="14" t="s">
        <v>147</v>
      </c>
      <c r="C83" s="15">
        <v>40000</v>
      </c>
      <c r="D83" s="15">
        <v>17000</v>
      </c>
      <c r="E83" s="15">
        <v>75250</v>
      </c>
      <c r="F83" s="15">
        <v>24000</v>
      </c>
      <c r="G83" s="15">
        <v>3600</v>
      </c>
      <c r="H83" s="15">
        <v>20400</v>
      </c>
      <c r="I83" s="15"/>
      <c r="J83" s="15">
        <v>0</v>
      </c>
      <c r="K83" s="15">
        <v>0</v>
      </c>
      <c r="L83" s="15"/>
      <c r="M83" s="15">
        <v>7500</v>
      </c>
      <c r="N83" s="15">
        <v>160150</v>
      </c>
      <c r="O83" s="4"/>
    </row>
    <row r="84" spans="1:15" ht="15.75" x14ac:dyDescent="0.25">
      <c r="A84" s="14">
        <v>76</v>
      </c>
      <c r="B84" s="14" t="s">
        <v>148</v>
      </c>
      <c r="C84" s="15">
        <v>30016</v>
      </c>
      <c r="D84" s="15">
        <v>17000</v>
      </c>
      <c r="E84" s="15">
        <v>0</v>
      </c>
      <c r="F84" s="15">
        <v>4000</v>
      </c>
      <c r="G84" s="15">
        <v>600</v>
      </c>
      <c r="H84" s="15">
        <v>3400</v>
      </c>
      <c r="I84" s="15"/>
      <c r="J84" s="15">
        <v>0</v>
      </c>
      <c r="K84" s="15">
        <v>0</v>
      </c>
      <c r="L84" s="15"/>
      <c r="M84" s="15"/>
      <c r="N84" s="15">
        <v>50416</v>
      </c>
      <c r="O84" s="4"/>
    </row>
    <row r="85" spans="1:15" ht="15.75" x14ac:dyDescent="0.25">
      <c r="A85" s="14">
        <v>77</v>
      </c>
      <c r="B85" s="14" t="s">
        <v>149</v>
      </c>
      <c r="C85" s="15">
        <v>30016</v>
      </c>
      <c r="D85" s="15">
        <v>17000</v>
      </c>
      <c r="E85" s="15">
        <v>37625</v>
      </c>
      <c r="F85" s="15">
        <v>10000</v>
      </c>
      <c r="G85" s="15">
        <v>1500</v>
      </c>
      <c r="H85" s="15">
        <v>8500</v>
      </c>
      <c r="I85" s="15"/>
      <c r="J85" s="15">
        <v>0</v>
      </c>
      <c r="K85" s="15">
        <v>0</v>
      </c>
      <c r="L85" s="15"/>
      <c r="M85" s="15"/>
      <c r="N85" s="15">
        <v>93141</v>
      </c>
      <c r="O85" s="4"/>
    </row>
    <row r="86" spans="1:15" ht="15.75" x14ac:dyDescent="0.25">
      <c r="A86" s="14">
        <v>78</v>
      </c>
      <c r="B86" s="14" t="s">
        <v>150</v>
      </c>
      <c r="C86" s="15">
        <v>40000</v>
      </c>
      <c r="D86" s="15">
        <v>17000</v>
      </c>
      <c r="E86" s="15">
        <v>75250</v>
      </c>
      <c r="F86" s="15">
        <v>22000</v>
      </c>
      <c r="G86" s="15">
        <v>3300</v>
      </c>
      <c r="H86" s="15">
        <v>18700</v>
      </c>
      <c r="I86" s="15"/>
      <c r="J86" s="15">
        <v>0</v>
      </c>
      <c r="K86" s="15">
        <v>0</v>
      </c>
      <c r="L86" s="15"/>
      <c r="M86" s="15"/>
      <c r="N86" s="15">
        <v>150950</v>
      </c>
      <c r="O86" s="4"/>
    </row>
    <row r="87" spans="1:15" ht="15.75" x14ac:dyDescent="0.25">
      <c r="A87" s="14">
        <v>79</v>
      </c>
      <c r="B87" s="14" t="s">
        <v>151</v>
      </c>
      <c r="C87" s="15">
        <v>40000</v>
      </c>
      <c r="D87" s="15">
        <v>17000</v>
      </c>
      <c r="E87" s="15">
        <v>150500</v>
      </c>
      <c r="F87" s="15">
        <v>12000</v>
      </c>
      <c r="G87" s="15">
        <v>1800</v>
      </c>
      <c r="H87" s="15">
        <v>10200</v>
      </c>
      <c r="I87" s="15"/>
      <c r="J87" s="15">
        <v>0</v>
      </c>
      <c r="K87" s="15">
        <v>0</v>
      </c>
      <c r="L87" s="15"/>
      <c r="M87" s="15"/>
      <c r="N87" s="15">
        <v>217700</v>
      </c>
      <c r="O87" s="4"/>
    </row>
    <row r="88" spans="1:15" ht="15.75" x14ac:dyDescent="0.25">
      <c r="A88" s="14">
        <v>80</v>
      </c>
      <c r="B88" s="14" t="s">
        <v>152</v>
      </c>
      <c r="C88" s="15">
        <v>30016</v>
      </c>
      <c r="D88" s="15">
        <v>17000</v>
      </c>
      <c r="E88" s="15">
        <v>37625</v>
      </c>
      <c r="F88" s="15">
        <v>16000</v>
      </c>
      <c r="G88" s="15">
        <v>2400</v>
      </c>
      <c r="H88" s="15">
        <v>13600</v>
      </c>
      <c r="I88" s="15"/>
      <c r="J88" s="15">
        <v>0</v>
      </c>
      <c r="K88" s="15">
        <v>0</v>
      </c>
      <c r="L88" s="15"/>
      <c r="M88" s="15"/>
      <c r="N88" s="15">
        <v>98241</v>
      </c>
      <c r="O88" s="4"/>
    </row>
    <row r="89" spans="1:15" ht="15.75" x14ac:dyDescent="0.25">
      <c r="A89" s="14">
        <v>81</v>
      </c>
      <c r="B89" s="14" t="s">
        <v>153</v>
      </c>
      <c r="C89" s="15">
        <v>40000</v>
      </c>
      <c r="D89" s="15">
        <v>17000</v>
      </c>
      <c r="E89" s="15">
        <v>75250</v>
      </c>
      <c r="F89" s="15">
        <v>6000</v>
      </c>
      <c r="G89" s="15">
        <v>900</v>
      </c>
      <c r="H89" s="15">
        <v>5100</v>
      </c>
      <c r="I89" s="15">
        <v>35000</v>
      </c>
      <c r="J89" s="15">
        <v>5250</v>
      </c>
      <c r="K89" s="15">
        <v>29750</v>
      </c>
      <c r="L89" s="15"/>
      <c r="M89" s="15"/>
      <c r="N89" s="15">
        <v>167100</v>
      </c>
      <c r="O89" s="4"/>
    </row>
    <row r="90" spans="1:15" ht="15.75" x14ac:dyDescent="0.25">
      <c r="A90" s="14">
        <v>82</v>
      </c>
      <c r="B90" s="14" t="s">
        <v>154</v>
      </c>
      <c r="C90" s="15">
        <v>31214</v>
      </c>
      <c r="D90" s="15">
        <v>17000</v>
      </c>
      <c r="E90" s="15">
        <v>0</v>
      </c>
      <c r="F90" s="15">
        <v>2000</v>
      </c>
      <c r="G90" s="15">
        <v>300</v>
      </c>
      <c r="H90" s="15">
        <v>1700</v>
      </c>
      <c r="I90" s="15"/>
      <c r="J90" s="15"/>
      <c r="K90" s="15"/>
      <c r="L90" s="15"/>
      <c r="M90" s="15"/>
      <c r="N90" s="15">
        <v>49914</v>
      </c>
      <c r="O90" s="4"/>
    </row>
    <row r="91" spans="1:15" ht="15.75" x14ac:dyDescent="0.25">
      <c r="A91" s="14">
        <v>83</v>
      </c>
      <c r="B91" s="14" t="s">
        <v>155</v>
      </c>
      <c r="C91" s="15">
        <v>34035</v>
      </c>
      <c r="D91" s="15">
        <v>17000</v>
      </c>
      <c r="E91" s="15">
        <v>0</v>
      </c>
      <c r="F91" s="15">
        <v>4000</v>
      </c>
      <c r="G91" s="15">
        <v>600</v>
      </c>
      <c r="H91" s="15">
        <v>3400</v>
      </c>
      <c r="I91" s="15"/>
      <c r="J91" s="15"/>
      <c r="K91" s="15"/>
      <c r="L91" s="15"/>
      <c r="M91" s="15"/>
      <c r="N91" s="15">
        <v>54435</v>
      </c>
      <c r="O91" s="4"/>
    </row>
    <row r="92" spans="1:15" ht="15.75" x14ac:dyDescent="0.25">
      <c r="A92" s="14">
        <v>84</v>
      </c>
      <c r="B92" s="14" t="s">
        <v>156</v>
      </c>
      <c r="C92" s="15">
        <v>40000</v>
      </c>
      <c r="D92" s="15">
        <v>17000</v>
      </c>
      <c r="E92" s="15">
        <v>0</v>
      </c>
      <c r="F92" s="15">
        <v>4000</v>
      </c>
      <c r="G92" s="15">
        <v>600</v>
      </c>
      <c r="H92" s="15">
        <v>3400</v>
      </c>
      <c r="I92" s="15"/>
      <c r="J92" s="15">
        <v>0</v>
      </c>
      <c r="K92" s="15">
        <v>0</v>
      </c>
      <c r="L92" s="15"/>
      <c r="M92" s="15"/>
      <c r="N92" s="15">
        <v>60400</v>
      </c>
      <c r="O92" s="4"/>
    </row>
    <row r="93" spans="1:15" ht="15.75" x14ac:dyDescent="0.25">
      <c r="A93" s="14">
        <v>85</v>
      </c>
      <c r="B93" s="14" t="s">
        <v>157</v>
      </c>
      <c r="C93" s="15">
        <v>40000</v>
      </c>
      <c r="D93" s="15">
        <v>20000</v>
      </c>
      <c r="E93" s="15">
        <v>31354.166666666664</v>
      </c>
      <c r="F93" s="15">
        <v>20000</v>
      </c>
      <c r="G93" s="15">
        <v>3000</v>
      </c>
      <c r="H93" s="15">
        <v>17000</v>
      </c>
      <c r="I93" s="15"/>
      <c r="J93" s="15"/>
      <c r="K93" s="15"/>
      <c r="L93" s="15"/>
      <c r="M93" s="15"/>
      <c r="N93" s="15">
        <v>108354.16666666666</v>
      </c>
      <c r="O93" s="4"/>
    </row>
    <row r="94" spans="1:15" ht="15.75" x14ac:dyDescent="0.25">
      <c r="A94" s="14">
        <v>86</v>
      </c>
      <c r="B94" s="14" t="s">
        <v>158</v>
      </c>
      <c r="C94" s="15">
        <v>40000</v>
      </c>
      <c r="D94" s="15">
        <v>17000</v>
      </c>
      <c r="E94" s="15">
        <v>75250</v>
      </c>
      <c r="F94" s="15">
        <v>0</v>
      </c>
      <c r="G94" s="15">
        <v>0</v>
      </c>
      <c r="H94" s="15">
        <v>0</v>
      </c>
      <c r="I94" s="15"/>
      <c r="J94" s="15">
        <v>0</v>
      </c>
      <c r="K94" s="15">
        <v>0</v>
      </c>
      <c r="L94" s="15"/>
      <c r="M94" s="15"/>
      <c r="N94" s="15">
        <v>132250</v>
      </c>
      <c r="O94" s="4"/>
    </row>
    <row r="95" spans="1:15" ht="15.75" x14ac:dyDescent="0.25">
      <c r="A95" s="14">
        <v>87</v>
      </c>
      <c r="B95" s="14" t="s">
        <v>159</v>
      </c>
      <c r="C95" s="15">
        <v>30016</v>
      </c>
      <c r="D95" s="15">
        <v>17000</v>
      </c>
      <c r="E95" s="15">
        <v>75250</v>
      </c>
      <c r="F95" s="15">
        <v>4000</v>
      </c>
      <c r="G95" s="15">
        <v>600</v>
      </c>
      <c r="H95" s="15">
        <v>3400</v>
      </c>
      <c r="I95" s="15"/>
      <c r="J95" s="15"/>
      <c r="K95" s="15"/>
      <c r="L95" s="15"/>
      <c r="M95" s="15"/>
      <c r="N95" s="15">
        <v>125666</v>
      </c>
      <c r="O95" s="4"/>
    </row>
    <row r="96" spans="1:15" ht="15.75" x14ac:dyDescent="0.25">
      <c r="A96" s="14">
        <v>88</v>
      </c>
      <c r="B96" s="14" t="s">
        <v>164</v>
      </c>
      <c r="C96" s="15">
        <v>30016</v>
      </c>
      <c r="D96" s="15">
        <v>17000</v>
      </c>
      <c r="E96" s="15">
        <v>37625</v>
      </c>
      <c r="F96" s="15">
        <v>24000</v>
      </c>
      <c r="G96" s="15">
        <v>3600</v>
      </c>
      <c r="H96" s="15">
        <v>20400</v>
      </c>
      <c r="I96" s="15"/>
      <c r="J96" s="15"/>
      <c r="K96" s="15"/>
      <c r="L96" s="15"/>
      <c r="M96" s="15">
        <v>7500</v>
      </c>
      <c r="N96" s="15">
        <v>112541</v>
      </c>
      <c r="O96" s="4"/>
    </row>
    <row r="97" spans="1:15" ht="15.75" x14ac:dyDescent="0.25">
      <c r="A97" s="14">
        <v>89</v>
      </c>
      <c r="B97" s="14" t="s">
        <v>165</v>
      </c>
      <c r="C97" s="15">
        <v>33702</v>
      </c>
      <c r="D97" s="15">
        <v>17000</v>
      </c>
      <c r="E97" s="15">
        <v>75250</v>
      </c>
      <c r="F97" s="15">
        <v>10000</v>
      </c>
      <c r="G97" s="15">
        <v>1500</v>
      </c>
      <c r="H97" s="15">
        <v>8500</v>
      </c>
      <c r="I97" s="15"/>
      <c r="J97" s="15"/>
      <c r="K97" s="15"/>
      <c r="L97" s="15"/>
      <c r="M97" s="15"/>
      <c r="N97" s="15">
        <v>134452</v>
      </c>
      <c r="O97" s="4"/>
    </row>
    <row r="98" spans="1:15" ht="15.75" x14ac:dyDescent="0.25">
      <c r="A98" s="14">
        <v>90</v>
      </c>
      <c r="B98" s="14" t="s">
        <v>166</v>
      </c>
      <c r="C98" s="15">
        <v>40000</v>
      </c>
      <c r="D98" s="15">
        <v>17000</v>
      </c>
      <c r="E98" s="15">
        <v>0</v>
      </c>
      <c r="F98" s="15">
        <v>8000</v>
      </c>
      <c r="G98" s="15">
        <v>1200</v>
      </c>
      <c r="H98" s="15">
        <v>6800</v>
      </c>
      <c r="I98" s="15"/>
      <c r="J98" s="15">
        <v>0</v>
      </c>
      <c r="K98" s="15">
        <v>0</v>
      </c>
      <c r="L98" s="15"/>
      <c r="M98" s="15"/>
      <c r="N98" s="15">
        <v>63800</v>
      </c>
      <c r="O98" s="4"/>
    </row>
    <row r="99" spans="1:15" ht="15.75" x14ac:dyDescent="0.25">
      <c r="A99" s="14">
        <v>91</v>
      </c>
      <c r="B99" s="14" t="s">
        <v>167</v>
      </c>
      <c r="C99" s="15">
        <v>40000</v>
      </c>
      <c r="D99" s="15">
        <v>17000</v>
      </c>
      <c r="E99" s="15">
        <v>75250</v>
      </c>
      <c r="F99" s="15">
        <v>14000</v>
      </c>
      <c r="G99" s="15">
        <v>2100</v>
      </c>
      <c r="H99" s="15">
        <v>11900</v>
      </c>
      <c r="I99" s="15"/>
      <c r="J99" s="15"/>
      <c r="K99" s="15"/>
      <c r="L99" s="15"/>
      <c r="M99" s="15">
        <v>7500</v>
      </c>
      <c r="N99" s="15">
        <v>151650</v>
      </c>
      <c r="O99" s="4"/>
    </row>
    <row r="100" spans="1:15" ht="15.75" x14ac:dyDescent="0.25">
      <c r="A100" s="14">
        <v>92</v>
      </c>
      <c r="B100" s="14" t="s">
        <v>168</v>
      </c>
      <c r="C100" s="15">
        <v>30016</v>
      </c>
      <c r="D100" s="15">
        <v>17000</v>
      </c>
      <c r="E100" s="15">
        <v>62708.333333333328</v>
      </c>
      <c r="F100" s="15">
        <v>22000</v>
      </c>
      <c r="G100" s="15">
        <v>3300</v>
      </c>
      <c r="H100" s="15">
        <v>18700</v>
      </c>
      <c r="I100" s="15"/>
      <c r="J100" s="15">
        <v>0</v>
      </c>
      <c r="K100" s="15">
        <v>0</v>
      </c>
      <c r="L100" s="15"/>
      <c r="M100" s="15"/>
      <c r="N100" s="15">
        <v>128424.33333333333</v>
      </c>
      <c r="O100" s="4"/>
    </row>
    <row r="101" spans="1:15" ht="15.75" x14ac:dyDescent="0.25">
      <c r="A101" s="14">
        <v>93</v>
      </c>
      <c r="B101" s="14" t="s">
        <v>169</v>
      </c>
      <c r="C101" s="15">
        <v>40000</v>
      </c>
      <c r="D101" s="15">
        <v>17000</v>
      </c>
      <c r="E101" s="15">
        <v>75250</v>
      </c>
      <c r="F101" s="15">
        <v>14000</v>
      </c>
      <c r="G101" s="15">
        <v>2100</v>
      </c>
      <c r="H101" s="15">
        <v>11900</v>
      </c>
      <c r="I101" s="15">
        <v>3500</v>
      </c>
      <c r="J101" s="15">
        <v>525</v>
      </c>
      <c r="K101" s="15">
        <v>2975</v>
      </c>
      <c r="L101" s="15"/>
      <c r="M101" s="15"/>
      <c r="N101" s="15">
        <v>147125</v>
      </c>
      <c r="O101" s="4"/>
    </row>
    <row r="102" spans="1:15" ht="15.75" x14ac:dyDescent="0.25">
      <c r="A102" s="14">
        <v>94</v>
      </c>
      <c r="B102" s="14" t="s">
        <v>170</v>
      </c>
      <c r="C102" s="15">
        <v>40000</v>
      </c>
      <c r="D102" s="15">
        <v>17000</v>
      </c>
      <c r="E102" s="15">
        <v>75250</v>
      </c>
      <c r="F102" s="15">
        <v>2000</v>
      </c>
      <c r="G102" s="15">
        <v>300</v>
      </c>
      <c r="H102" s="15">
        <v>1700</v>
      </c>
      <c r="I102" s="15">
        <v>21000</v>
      </c>
      <c r="J102" s="15">
        <v>3150</v>
      </c>
      <c r="K102" s="15">
        <v>17850</v>
      </c>
      <c r="L102" s="15"/>
      <c r="M102" s="15">
        <v>7500</v>
      </c>
      <c r="N102" s="15">
        <v>159300</v>
      </c>
      <c r="O102" s="4"/>
    </row>
    <row r="103" spans="1:15" ht="15.75" x14ac:dyDescent="0.25">
      <c r="A103" s="14">
        <v>95</v>
      </c>
      <c r="B103" s="14" t="s">
        <v>171</v>
      </c>
      <c r="C103" s="15">
        <v>30016</v>
      </c>
      <c r="D103" s="15">
        <v>17000</v>
      </c>
      <c r="E103" s="15">
        <v>37625</v>
      </c>
      <c r="F103" s="15">
        <v>8000</v>
      </c>
      <c r="G103" s="15">
        <v>1200</v>
      </c>
      <c r="H103" s="15">
        <v>6800</v>
      </c>
      <c r="I103" s="15"/>
      <c r="J103" s="15">
        <v>0</v>
      </c>
      <c r="K103" s="15">
        <v>0</v>
      </c>
      <c r="L103" s="15"/>
      <c r="M103" s="15">
        <v>7500</v>
      </c>
      <c r="N103" s="15">
        <v>98941</v>
      </c>
      <c r="O103" s="4"/>
    </row>
    <row r="104" spans="1:15" ht="15.75" x14ac:dyDescent="0.25">
      <c r="A104" s="14">
        <v>96</v>
      </c>
      <c r="B104" s="14" t="s">
        <v>172</v>
      </c>
      <c r="C104" s="15">
        <v>30016</v>
      </c>
      <c r="D104" s="15">
        <v>19200</v>
      </c>
      <c r="E104" s="15">
        <v>37625</v>
      </c>
      <c r="F104" s="15">
        <v>4500</v>
      </c>
      <c r="G104" s="15">
        <v>675</v>
      </c>
      <c r="H104" s="15">
        <v>3825</v>
      </c>
      <c r="I104" s="15"/>
      <c r="J104" s="15">
        <v>0</v>
      </c>
      <c r="K104" s="15">
        <v>0</v>
      </c>
      <c r="L104" s="15"/>
      <c r="M104" s="15"/>
      <c r="N104" s="15">
        <v>90666</v>
      </c>
      <c r="O104" s="4"/>
    </row>
    <row r="105" spans="1:15" ht="15.75" x14ac:dyDescent="0.25">
      <c r="A105" s="14">
        <v>97</v>
      </c>
      <c r="B105" s="14" t="s">
        <v>173</v>
      </c>
      <c r="C105" s="15">
        <v>40000</v>
      </c>
      <c r="D105" s="15">
        <v>17000</v>
      </c>
      <c r="E105" s="15">
        <v>87791.666666666672</v>
      </c>
      <c r="F105" s="15">
        <v>4000</v>
      </c>
      <c r="G105" s="15">
        <v>600</v>
      </c>
      <c r="H105" s="15">
        <v>3400</v>
      </c>
      <c r="I105" s="15"/>
      <c r="J105" s="15"/>
      <c r="K105" s="15"/>
      <c r="L105" s="15"/>
      <c r="M105" s="15"/>
      <c r="N105" s="15">
        <v>148191.66666666669</v>
      </c>
      <c r="O105" s="4"/>
    </row>
    <row r="106" spans="1:15" ht="15.75" x14ac:dyDescent="0.25">
      <c r="A106" s="14">
        <v>98</v>
      </c>
      <c r="B106" s="14" t="s">
        <v>174</v>
      </c>
      <c r="C106" s="15">
        <v>30016</v>
      </c>
      <c r="D106" s="15">
        <v>17000</v>
      </c>
      <c r="E106" s="15">
        <v>50166.666666666664</v>
      </c>
      <c r="F106" s="15">
        <v>20000</v>
      </c>
      <c r="G106" s="15">
        <v>3000</v>
      </c>
      <c r="H106" s="15">
        <v>17000</v>
      </c>
      <c r="I106" s="15"/>
      <c r="J106" s="15"/>
      <c r="K106" s="15"/>
      <c r="L106" s="15"/>
      <c r="M106" s="15"/>
      <c r="N106" s="15">
        <v>114182.66666666666</v>
      </c>
      <c r="O106" s="4"/>
    </row>
    <row r="107" spans="1:15" ht="15.75" x14ac:dyDescent="0.25">
      <c r="A107" s="14">
        <v>99</v>
      </c>
      <c r="B107" s="14" t="s">
        <v>175</v>
      </c>
      <c r="C107" s="15">
        <v>30016</v>
      </c>
      <c r="D107" s="15">
        <v>17000</v>
      </c>
      <c r="E107" s="15">
        <v>18812.5</v>
      </c>
      <c r="F107" s="15">
        <v>0</v>
      </c>
      <c r="G107" s="15">
        <v>0</v>
      </c>
      <c r="H107" s="15">
        <v>0</v>
      </c>
      <c r="I107" s="15"/>
      <c r="J107" s="15">
        <v>0</v>
      </c>
      <c r="K107" s="15">
        <v>0</v>
      </c>
      <c r="L107" s="15"/>
      <c r="M107" s="15">
        <v>7500</v>
      </c>
      <c r="N107" s="15">
        <v>73328.5</v>
      </c>
      <c r="O107" s="4"/>
    </row>
    <row r="108" spans="1:15" ht="15.75" x14ac:dyDescent="0.25">
      <c r="A108" s="14">
        <v>100</v>
      </c>
      <c r="B108" s="14" t="s">
        <v>180</v>
      </c>
      <c r="C108" s="15">
        <v>23012.266666666666</v>
      </c>
      <c r="D108" s="15">
        <v>13033.333333333332</v>
      </c>
      <c r="E108" s="15">
        <v>37625</v>
      </c>
      <c r="F108" s="15">
        <v>4000</v>
      </c>
      <c r="G108" s="15">
        <v>600</v>
      </c>
      <c r="H108" s="15">
        <v>3400</v>
      </c>
      <c r="I108" s="15"/>
      <c r="J108" s="15"/>
      <c r="K108" s="15"/>
      <c r="L108" s="15"/>
      <c r="M108" s="15"/>
      <c r="N108" s="15">
        <v>77070.600000000006</v>
      </c>
      <c r="O108" s="4"/>
    </row>
    <row r="109" spans="1:15" ht="15.75" x14ac:dyDescent="0.25">
      <c r="A109" s="14">
        <v>101</v>
      </c>
      <c r="B109" s="14" t="s">
        <v>181</v>
      </c>
      <c r="C109" s="15">
        <v>23012.266666666666</v>
      </c>
      <c r="D109" s="15">
        <v>13033.333333333332</v>
      </c>
      <c r="E109" s="15">
        <v>37625</v>
      </c>
      <c r="F109" s="15">
        <v>2000</v>
      </c>
      <c r="G109" s="15">
        <v>300</v>
      </c>
      <c r="H109" s="15">
        <v>1700</v>
      </c>
      <c r="I109" s="15"/>
      <c r="J109" s="15"/>
      <c r="K109" s="15"/>
      <c r="L109" s="15"/>
      <c r="M109" s="15"/>
      <c r="N109" s="15">
        <v>75370.600000000006</v>
      </c>
      <c r="O109" s="4"/>
    </row>
    <row r="110" spans="1:15" ht="15.75" x14ac:dyDescent="0.25">
      <c r="A110" s="14">
        <v>102</v>
      </c>
      <c r="B110" s="14" t="s">
        <v>182</v>
      </c>
      <c r="C110" s="15">
        <v>23012.266666666666</v>
      </c>
      <c r="D110" s="15">
        <v>13033.333333333332</v>
      </c>
      <c r="E110" s="15">
        <v>37625</v>
      </c>
      <c r="F110" s="15">
        <v>4000</v>
      </c>
      <c r="G110" s="15">
        <v>600</v>
      </c>
      <c r="H110" s="15">
        <v>3400</v>
      </c>
      <c r="I110" s="15"/>
      <c r="J110" s="15"/>
      <c r="K110" s="15"/>
      <c r="L110" s="15"/>
      <c r="M110" s="15"/>
      <c r="N110" s="15">
        <v>77070.600000000006</v>
      </c>
      <c r="O110" s="4"/>
    </row>
    <row r="111" spans="1:15" ht="15.75" x14ac:dyDescent="0.25">
      <c r="A111" s="14">
        <v>103</v>
      </c>
      <c r="B111" s="14" t="s">
        <v>183</v>
      </c>
      <c r="C111" s="15">
        <v>0</v>
      </c>
      <c r="D111" s="15">
        <v>0</v>
      </c>
      <c r="E111" s="15">
        <v>0</v>
      </c>
      <c r="F111" s="15">
        <v>0</v>
      </c>
      <c r="G111" s="15">
        <v>0</v>
      </c>
      <c r="H111" s="15">
        <v>0</v>
      </c>
      <c r="I111" s="15"/>
      <c r="J111" s="15"/>
      <c r="K111" s="15"/>
      <c r="L111" s="15"/>
      <c r="M111" s="15"/>
      <c r="N111" s="15">
        <v>0</v>
      </c>
      <c r="O111" s="4"/>
    </row>
    <row r="112" spans="1:15" ht="15.75" x14ac:dyDescent="0.25">
      <c r="A112" s="14">
        <v>104</v>
      </c>
      <c r="B112" s="14" t="s">
        <v>184</v>
      </c>
      <c r="C112" s="15">
        <v>17017.5</v>
      </c>
      <c r="D112" s="15">
        <v>8500</v>
      </c>
      <c r="E112" s="15">
        <v>37625</v>
      </c>
      <c r="F112" s="15">
        <v>8000</v>
      </c>
      <c r="G112" s="15">
        <v>1200</v>
      </c>
      <c r="H112" s="15">
        <v>6800</v>
      </c>
      <c r="I112" s="15"/>
      <c r="J112" s="15"/>
      <c r="K112" s="15"/>
      <c r="L112" s="15"/>
      <c r="M112" s="15"/>
      <c r="N112" s="15">
        <v>69942.5</v>
      </c>
      <c r="O112" s="4"/>
    </row>
    <row r="113" spans="1:17" ht="15.75" x14ac:dyDescent="0.25">
      <c r="A113" s="14">
        <v>105</v>
      </c>
      <c r="B113" s="14" t="s">
        <v>185</v>
      </c>
      <c r="C113" s="15">
        <v>16851</v>
      </c>
      <c r="D113" s="15">
        <v>8500</v>
      </c>
      <c r="E113" s="15">
        <v>68979.166666666657</v>
      </c>
      <c r="F113" s="15">
        <v>0</v>
      </c>
      <c r="G113" s="15">
        <v>0</v>
      </c>
      <c r="H113" s="15">
        <v>0</v>
      </c>
      <c r="I113" s="15"/>
      <c r="J113" s="15"/>
      <c r="K113" s="15"/>
      <c r="L113" s="15"/>
      <c r="M113" s="15">
        <v>7500</v>
      </c>
      <c r="N113" s="15">
        <v>101830.16666666666</v>
      </c>
      <c r="O113" s="4"/>
    </row>
    <row r="114" spans="1:17" ht="15.75" x14ac:dyDescent="0.25">
      <c r="A114" s="14">
        <v>106</v>
      </c>
      <c r="B114" s="14" t="s">
        <v>186</v>
      </c>
      <c r="C114" s="15">
        <v>20000</v>
      </c>
      <c r="D114" s="15">
        <v>8500</v>
      </c>
      <c r="E114" s="15">
        <v>0</v>
      </c>
      <c r="F114" s="15">
        <v>0</v>
      </c>
      <c r="G114" s="15">
        <v>0</v>
      </c>
      <c r="H114" s="15">
        <v>0</v>
      </c>
      <c r="I114" s="15"/>
      <c r="J114" s="15"/>
      <c r="K114" s="15"/>
      <c r="L114" s="15"/>
      <c r="M114" s="15"/>
      <c r="N114" s="15">
        <v>28500</v>
      </c>
      <c r="O114" s="4"/>
    </row>
    <row r="115" spans="1:17" ht="15.75" x14ac:dyDescent="0.25">
      <c r="A115" s="14">
        <v>107</v>
      </c>
      <c r="B115" s="14" t="s">
        <v>187</v>
      </c>
      <c r="C115" s="15">
        <v>15008</v>
      </c>
      <c r="D115" s="15">
        <v>8500</v>
      </c>
      <c r="E115" s="15">
        <v>0</v>
      </c>
      <c r="F115" s="15">
        <v>0</v>
      </c>
      <c r="G115" s="15">
        <v>0</v>
      </c>
      <c r="H115" s="15">
        <v>0</v>
      </c>
      <c r="I115" s="15"/>
      <c r="J115" s="15">
        <v>0</v>
      </c>
      <c r="K115" s="15">
        <v>0</v>
      </c>
      <c r="L115" s="15"/>
      <c r="M115" s="15">
        <v>7500</v>
      </c>
      <c r="N115" s="15">
        <v>31008</v>
      </c>
      <c r="O115" s="4"/>
    </row>
    <row r="116" spans="1:17" ht="15.75" x14ac:dyDescent="0.25">
      <c r="A116" s="14">
        <v>108</v>
      </c>
      <c r="B116" s="14" t="s">
        <v>188</v>
      </c>
      <c r="C116" s="15">
        <v>15008</v>
      </c>
      <c r="D116" s="15">
        <v>8500</v>
      </c>
      <c r="E116" s="15">
        <v>31354.166666666664</v>
      </c>
      <c r="F116" s="15">
        <v>6000</v>
      </c>
      <c r="G116" s="15">
        <v>900</v>
      </c>
      <c r="H116" s="15">
        <v>5100</v>
      </c>
      <c r="I116" s="15"/>
      <c r="J116" s="15"/>
      <c r="K116" s="15"/>
      <c r="L116" s="15"/>
      <c r="M116" s="15"/>
      <c r="N116" s="15">
        <v>59962.166666666664</v>
      </c>
      <c r="O116" s="4"/>
    </row>
    <row r="117" spans="1:17" ht="15.75" x14ac:dyDescent="0.25">
      <c r="A117" s="14">
        <v>109</v>
      </c>
      <c r="B117" s="14" t="s">
        <v>189</v>
      </c>
      <c r="C117" s="15">
        <v>15008</v>
      </c>
      <c r="D117" s="15">
        <v>8500</v>
      </c>
      <c r="E117" s="15">
        <v>31354.166666666664</v>
      </c>
      <c r="F117" s="15">
        <v>2000</v>
      </c>
      <c r="G117" s="15">
        <v>300</v>
      </c>
      <c r="H117" s="15">
        <v>1700</v>
      </c>
      <c r="I117" s="15"/>
      <c r="J117" s="15"/>
      <c r="K117" s="15"/>
      <c r="L117" s="15"/>
      <c r="M117" s="15"/>
      <c r="N117" s="15">
        <v>56562.166666666664</v>
      </c>
      <c r="O117" s="4"/>
    </row>
    <row r="118" spans="1:17" ht="15.75" x14ac:dyDescent="0.25">
      <c r="A118" s="14">
        <v>110</v>
      </c>
      <c r="B118" s="14" t="s">
        <v>190</v>
      </c>
      <c r="C118" s="15">
        <v>15008</v>
      </c>
      <c r="D118" s="15">
        <v>8500</v>
      </c>
      <c r="E118" s="15">
        <v>37625</v>
      </c>
      <c r="F118" s="15">
        <v>0</v>
      </c>
      <c r="G118" s="15">
        <v>0</v>
      </c>
      <c r="H118" s="15">
        <v>0</v>
      </c>
      <c r="I118" s="15"/>
      <c r="J118" s="15"/>
      <c r="K118" s="15"/>
      <c r="L118" s="15"/>
      <c r="M118" s="15"/>
      <c r="N118" s="15">
        <v>61133</v>
      </c>
      <c r="O118" s="4"/>
    </row>
    <row r="119" spans="1:17" ht="15.75" x14ac:dyDescent="0.25">
      <c r="A119" s="14">
        <v>111</v>
      </c>
      <c r="B119" s="14" t="s">
        <v>191</v>
      </c>
      <c r="C119" s="15">
        <v>20000</v>
      </c>
      <c r="D119" s="15">
        <v>8500</v>
      </c>
      <c r="E119" s="15">
        <v>0</v>
      </c>
      <c r="F119" s="15">
        <v>10000</v>
      </c>
      <c r="G119" s="15">
        <v>1500</v>
      </c>
      <c r="H119" s="15">
        <v>8500</v>
      </c>
      <c r="I119" s="15"/>
      <c r="J119" s="15"/>
      <c r="K119" s="15"/>
      <c r="L119" s="15"/>
      <c r="M119" s="15"/>
      <c r="N119" s="15">
        <v>37000</v>
      </c>
      <c r="O119" s="4"/>
    </row>
    <row r="120" spans="1:17" ht="15.75" x14ac:dyDescent="0.25">
      <c r="A120" s="14">
        <v>112</v>
      </c>
      <c r="B120" s="14" t="s">
        <v>192</v>
      </c>
      <c r="C120" s="15">
        <v>16851</v>
      </c>
      <c r="D120" s="15">
        <v>8500</v>
      </c>
      <c r="E120" s="15">
        <v>43895.833333333328</v>
      </c>
      <c r="F120" s="15">
        <v>8000</v>
      </c>
      <c r="G120" s="15">
        <v>1200</v>
      </c>
      <c r="H120" s="15">
        <v>6800</v>
      </c>
      <c r="I120" s="15"/>
      <c r="J120" s="15"/>
      <c r="K120" s="15"/>
      <c r="L120" s="15"/>
      <c r="M120" s="15"/>
      <c r="N120" s="15">
        <v>76046.833333333328</v>
      </c>
      <c r="O120" s="4"/>
    </row>
    <row r="121" spans="1:17" ht="15.75" x14ac:dyDescent="0.25">
      <c r="A121" s="14">
        <v>113</v>
      </c>
      <c r="B121" s="14" t="s">
        <v>193</v>
      </c>
      <c r="C121" s="15">
        <v>15008</v>
      </c>
      <c r="D121" s="15">
        <v>8500</v>
      </c>
      <c r="E121" s="15">
        <v>37625</v>
      </c>
      <c r="F121" s="15">
        <v>0</v>
      </c>
      <c r="G121" s="15">
        <v>0</v>
      </c>
      <c r="H121" s="15">
        <v>0</v>
      </c>
      <c r="I121" s="15"/>
      <c r="J121" s="15"/>
      <c r="K121" s="15"/>
      <c r="L121" s="15"/>
      <c r="M121" s="15"/>
      <c r="N121" s="15">
        <v>61133</v>
      </c>
      <c r="O121" s="4"/>
    </row>
    <row r="122" spans="1:17" ht="15.75" x14ac:dyDescent="0.25">
      <c r="A122" s="14">
        <v>114</v>
      </c>
      <c r="B122" s="14" t="s">
        <v>194</v>
      </c>
      <c r="C122" s="15">
        <v>20000</v>
      </c>
      <c r="D122" s="15">
        <v>8500</v>
      </c>
      <c r="E122" s="15">
        <v>31354.166666666664</v>
      </c>
      <c r="F122" s="15">
        <v>4000</v>
      </c>
      <c r="G122" s="15">
        <v>600</v>
      </c>
      <c r="H122" s="15">
        <v>3400</v>
      </c>
      <c r="I122" s="15"/>
      <c r="J122" s="15"/>
      <c r="K122" s="15"/>
      <c r="L122" s="15">
        <v>9000</v>
      </c>
      <c r="M122" s="15"/>
      <c r="N122" s="15">
        <v>72254.166666666657</v>
      </c>
      <c r="O122" s="4"/>
    </row>
    <row r="123" spans="1:17" ht="15.75" x14ac:dyDescent="0.25">
      <c r="A123" s="14">
        <v>115</v>
      </c>
      <c r="B123" s="14" t="s">
        <v>195</v>
      </c>
      <c r="C123" s="15">
        <v>15008</v>
      </c>
      <c r="D123" s="15">
        <v>8500</v>
      </c>
      <c r="E123" s="15">
        <v>25083.333333333332</v>
      </c>
      <c r="F123" s="15">
        <v>8000</v>
      </c>
      <c r="G123" s="15">
        <v>1200</v>
      </c>
      <c r="H123" s="15">
        <v>6800</v>
      </c>
      <c r="I123" s="15"/>
      <c r="J123" s="15"/>
      <c r="K123" s="15"/>
      <c r="L123" s="15"/>
      <c r="M123" s="15"/>
      <c r="N123" s="15">
        <v>55391.333333333328</v>
      </c>
      <c r="O123" s="4"/>
    </row>
    <row r="124" spans="1:17" ht="15.75" x14ac:dyDescent="0.25">
      <c r="A124" s="14">
        <v>116</v>
      </c>
      <c r="B124" s="14" t="s">
        <v>196</v>
      </c>
      <c r="C124" s="15">
        <v>8004.2666666666664</v>
      </c>
      <c r="D124" s="15">
        <v>4533.333333333333</v>
      </c>
      <c r="E124" s="15">
        <v>31354.166666666664</v>
      </c>
      <c r="F124" s="15">
        <v>0</v>
      </c>
      <c r="G124" s="15">
        <v>0</v>
      </c>
      <c r="H124" s="15">
        <v>0</v>
      </c>
      <c r="I124" s="15"/>
      <c r="J124" s="15"/>
      <c r="K124" s="15"/>
      <c r="L124" s="15"/>
      <c r="M124" s="15"/>
      <c r="N124" s="15">
        <v>43891.766666666663</v>
      </c>
      <c r="O124" s="4"/>
    </row>
    <row r="125" spans="1:17" ht="15.75" x14ac:dyDescent="0.25">
      <c r="A125" s="14">
        <v>117</v>
      </c>
      <c r="B125" s="14" t="s">
        <v>197</v>
      </c>
      <c r="C125" s="15">
        <v>10666.666666666666</v>
      </c>
      <c r="D125" s="15">
        <v>4533.333333333333</v>
      </c>
      <c r="E125" s="15">
        <v>43895.833333333328</v>
      </c>
      <c r="F125" s="15">
        <v>2000</v>
      </c>
      <c r="G125" s="15">
        <v>300</v>
      </c>
      <c r="H125" s="15">
        <v>1700</v>
      </c>
      <c r="I125" s="15"/>
      <c r="J125" s="15"/>
      <c r="K125" s="15"/>
      <c r="L125" s="15"/>
      <c r="M125" s="15"/>
      <c r="N125" s="15">
        <v>60795.833333333328</v>
      </c>
      <c r="O125" s="4"/>
    </row>
    <row r="126" spans="1:17" ht="15.75" x14ac:dyDescent="0.25">
      <c r="A126" s="16"/>
      <c r="B126" s="17" t="s">
        <v>21</v>
      </c>
      <c r="C126" s="18">
        <v>3609015.1999999997</v>
      </c>
      <c r="D126" s="18">
        <v>1766933.3333333328</v>
      </c>
      <c r="E126" s="18">
        <v>4919565.1666666679</v>
      </c>
      <c r="F126" s="18">
        <v>1233500</v>
      </c>
      <c r="G126" s="18">
        <v>185025</v>
      </c>
      <c r="H126" s="18">
        <v>1048475</v>
      </c>
      <c r="I126" s="18">
        <f t="shared" ref="I126:N126" si="0">SUM(I9:I125)</f>
        <v>374500</v>
      </c>
      <c r="J126" s="18">
        <f t="shared" si="0"/>
        <v>56175</v>
      </c>
      <c r="K126" s="18">
        <f t="shared" si="0"/>
        <v>318325</v>
      </c>
      <c r="L126" s="18">
        <f t="shared" si="0"/>
        <v>9000</v>
      </c>
      <c r="M126" s="18">
        <f t="shared" si="0"/>
        <v>60000</v>
      </c>
      <c r="N126" s="20">
        <f t="shared" si="0"/>
        <v>11728313.699999997</v>
      </c>
      <c r="O126" s="21"/>
      <c r="P126" s="21"/>
      <c r="Q126" s="21"/>
    </row>
    <row r="127" spans="1:17" x14ac:dyDescent="0.25">
      <c r="A127" s="4"/>
      <c r="B127" s="4"/>
      <c r="C127" s="4"/>
      <c r="D127" s="19"/>
      <c r="E127" s="4"/>
      <c r="F127" s="4"/>
      <c r="G127" s="4"/>
      <c r="H127" s="4"/>
      <c r="I127" s="4"/>
      <c r="J127" s="4"/>
      <c r="K127" s="4"/>
      <c r="L127" s="4"/>
      <c r="M127" s="4"/>
      <c r="N127" s="21"/>
      <c r="O127" s="21"/>
      <c r="P127" s="21"/>
      <c r="Q127" s="21"/>
    </row>
    <row r="128" spans="1:17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21"/>
      <c r="O128" s="21"/>
      <c r="P128" s="21"/>
      <c r="Q128" s="21"/>
    </row>
    <row r="129" spans="14:17" x14ac:dyDescent="0.25">
      <c r="N129" s="21"/>
      <c r="O129" s="21"/>
      <c r="P129" s="21"/>
      <c r="Q129" s="21"/>
    </row>
    <row r="130" spans="14:17" x14ac:dyDescent="0.25">
      <c r="N130" s="21"/>
      <c r="O130" s="21"/>
      <c r="P130" s="21"/>
      <c r="Q130" s="21"/>
    </row>
    <row r="131" spans="14:17" x14ac:dyDescent="0.25">
      <c r="N131" s="21"/>
      <c r="O131" s="21"/>
      <c r="P131" s="21"/>
      <c r="Q131" s="21"/>
    </row>
    <row r="132" spans="14:17" x14ac:dyDescent="0.25">
      <c r="N132" s="21"/>
      <c r="O132" s="21"/>
      <c r="P132" s="21"/>
      <c r="Q132" s="21"/>
    </row>
    <row r="133" spans="14:17" x14ac:dyDescent="0.25">
      <c r="N133" s="21"/>
      <c r="O133" s="21"/>
      <c r="P133" s="21"/>
      <c r="Q133" s="21"/>
    </row>
    <row r="134" spans="14:17" x14ac:dyDescent="0.25">
      <c r="N134" s="21"/>
      <c r="O134" s="21"/>
      <c r="Q134" s="21"/>
    </row>
  </sheetData>
  <mergeCells count="1">
    <mergeCell ref="B5: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30"/>
  <sheetViews>
    <sheetView tabSelected="1" workbookViewId="0">
      <selection activeCell="E21" sqref="E21"/>
    </sheetView>
  </sheetViews>
  <sheetFormatPr defaultRowHeight="15" x14ac:dyDescent="0.25"/>
  <cols>
    <col min="2" max="2" width="20.28515625" customWidth="1"/>
    <col min="3" max="3" width="12" customWidth="1"/>
    <col min="4" max="4" width="12.7109375" customWidth="1"/>
    <col min="5" max="5" width="11" customWidth="1"/>
    <col min="6" max="6" width="13.140625" customWidth="1"/>
    <col min="7" max="7" width="10.42578125" customWidth="1"/>
    <col min="8" max="8" width="11.42578125" customWidth="1"/>
    <col min="9" max="9" width="10.7109375" customWidth="1"/>
    <col min="11" max="11" width="11.42578125" customWidth="1"/>
    <col min="12" max="12" width="13" customWidth="1"/>
    <col min="15" max="15" width="11.42578125" customWidth="1"/>
    <col min="17" max="17" width="11.28515625" bestFit="1" customWidth="1"/>
  </cols>
  <sheetData>
    <row r="1" spans="1:17" x14ac:dyDescent="0.25">
      <c r="A1" s="4"/>
      <c r="B1" s="4"/>
      <c r="C1" s="4"/>
      <c r="D1" s="19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</row>
    <row r="2" spans="1:17" ht="15.75" x14ac:dyDescent="0.25">
      <c r="A2" s="1"/>
      <c r="B2" s="1" t="s">
        <v>0</v>
      </c>
      <c r="C2" s="2"/>
      <c r="D2" s="3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4"/>
    </row>
    <row r="3" spans="1:17" ht="15.75" x14ac:dyDescent="0.25">
      <c r="A3" s="1"/>
      <c r="B3" s="1"/>
      <c r="C3" s="2"/>
      <c r="D3" s="3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4"/>
    </row>
    <row r="4" spans="1:17" ht="15.75" x14ac:dyDescent="0.25">
      <c r="A4" s="1"/>
      <c r="B4" s="5"/>
      <c r="C4" s="6"/>
      <c r="D4" s="7"/>
      <c r="E4" s="6"/>
      <c r="F4" s="6"/>
      <c r="G4" s="6"/>
      <c r="H4" s="6"/>
      <c r="I4" s="6"/>
      <c r="J4" s="6"/>
      <c r="K4" s="6"/>
      <c r="L4" s="6"/>
      <c r="M4" s="2"/>
      <c r="N4" s="2"/>
      <c r="O4" s="2"/>
      <c r="P4" s="8"/>
    </row>
    <row r="5" spans="1:17" ht="15.75" x14ac:dyDescent="0.25">
      <c r="A5" s="1"/>
      <c r="B5" s="30" t="s">
        <v>200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</row>
    <row r="6" spans="1:17" x14ac:dyDescent="0.25">
      <c r="A6" s="9"/>
      <c r="B6" s="9"/>
      <c r="C6" s="9"/>
      <c r="D6" s="10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4"/>
    </row>
    <row r="7" spans="1:17" x14ac:dyDescent="0.25">
      <c r="A7" s="9"/>
      <c r="B7" s="9"/>
      <c r="C7" s="9"/>
      <c r="D7" s="10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4"/>
    </row>
    <row r="8" spans="1:17" ht="78.75" x14ac:dyDescent="0.25">
      <c r="A8" s="11" t="s">
        <v>1</v>
      </c>
      <c r="B8" s="11" t="s">
        <v>2</v>
      </c>
      <c r="C8" s="12" t="s">
        <v>3</v>
      </c>
      <c r="D8" s="13" t="s">
        <v>4</v>
      </c>
      <c r="E8" s="12" t="s">
        <v>5</v>
      </c>
      <c r="F8" s="12" t="s">
        <v>6</v>
      </c>
      <c r="G8" s="12" t="s">
        <v>7</v>
      </c>
      <c r="H8" s="12" t="s">
        <v>8</v>
      </c>
      <c r="I8" s="12" t="s">
        <v>177</v>
      </c>
      <c r="J8" s="12" t="s">
        <v>9</v>
      </c>
      <c r="K8" s="12" t="s">
        <v>178</v>
      </c>
      <c r="L8" s="12" t="s">
        <v>144</v>
      </c>
      <c r="M8" s="12" t="s">
        <v>10</v>
      </c>
      <c r="N8" s="12" t="s">
        <v>199</v>
      </c>
      <c r="O8" s="12" t="s">
        <v>145</v>
      </c>
      <c r="P8" s="4"/>
    </row>
    <row r="9" spans="1:17" ht="15.75" x14ac:dyDescent="0.25">
      <c r="A9" s="14">
        <v>1</v>
      </c>
      <c r="B9" s="14" t="s">
        <v>23</v>
      </c>
      <c r="C9" s="15">
        <v>40000</v>
      </c>
      <c r="D9" s="15">
        <v>17000</v>
      </c>
      <c r="E9" s="15">
        <v>75250</v>
      </c>
      <c r="F9" s="15">
        <v>12000</v>
      </c>
      <c r="G9" s="15">
        <f>F9*15%</f>
        <v>1800</v>
      </c>
      <c r="H9" s="15">
        <f>F9-G9</f>
        <v>10200</v>
      </c>
      <c r="I9" s="15"/>
      <c r="J9" s="15">
        <v>0</v>
      </c>
      <c r="K9" s="15">
        <v>0</v>
      </c>
      <c r="L9" s="15"/>
      <c r="M9" s="15"/>
      <c r="N9" s="15"/>
      <c r="O9" s="15">
        <v>142450</v>
      </c>
      <c r="P9" s="4"/>
      <c r="Q9" s="4"/>
    </row>
    <row r="10" spans="1:17" ht="15.75" x14ac:dyDescent="0.25">
      <c r="A10" s="14">
        <v>2</v>
      </c>
      <c r="B10" s="14" t="s">
        <v>26</v>
      </c>
      <c r="C10" s="15">
        <v>33702</v>
      </c>
      <c r="D10" s="15">
        <v>17000</v>
      </c>
      <c r="E10" s="15">
        <v>37625</v>
      </c>
      <c r="F10" s="15">
        <v>10000</v>
      </c>
      <c r="G10" s="15">
        <f>F10*15%</f>
        <v>1500</v>
      </c>
      <c r="H10" s="15">
        <f>F10-G10</f>
        <v>8500</v>
      </c>
      <c r="I10" s="15"/>
      <c r="J10" s="15">
        <v>0</v>
      </c>
      <c r="K10" s="15">
        <v>0</v>
      </c>
      <c r="L10" s="15"/>
      <c r="M10" s="15"/>
      <c r="N10" s="15"/>
      <c r="O10" s="15">
        <v>96827</v>
      </c>
      <c r="P10" s="4"/>
    </row>
    <row r="11" spans="1:17" ht="15.75" x14ac:dyDescent="0.25">
      <c r="A11" s="14">
        <v>3</v>
      </c>
      <c r="B11" s="14" t="s">
        <v>27</v>
      </c>
      <c r="C11" s="15">
        <v>40000</v>
      </c>
      <c r="D11" s="15">
        <v>17000</v>
      </c>
      <c r="E11" s="15">
        <v>75250</v>
      </c>
      <c r="F11" s="15">
        <v>12000</v>
      </c>
      <c r="G11" s="15">
        <f>F11*15%</f>
        <v>1800</v>
      </c>
      <c r="H11" s="15">
        <f>F11-G11</f>
        <v>10200</v>
      </c>
      <c r="I11" s="15"/>
      <c r="J11" s="15">
        <v>0</v>
      </c>
      <c r="K11" s="15">
        <v>0</v>
      </c>
      <c r="L11" s="15"/>
      <c r="M11" s="15"/>
      <c r="N11" s="15"/>
      <c r="O11" s="15">
        <v>142450</v>
      </c>
      <c r="P11" s="4"/>
    </row>
    <row r="12" spans="1:17" ht="15.75" x14ac:dyDescent="0.25">
      <c r="A12" s="14">
        <v>4</v>
      </c>
      <c r="B12" s="14" t="s">
        <v>28</v>
      </c>
      <c r="C12" s="15">
        <v>40000</v>
      </c>
      <c r="D12" s="15">
        <v>17000</v>
      </c>
      <c r="E12" s="15">
        <v>75250</v>
      </c>
      <c r="F12" s="15">
        <v>20000</v>
      </c>
      <c r="G12" s="15">
        <f>F12*15%</f>
        <v>3000</v>
      </c>
      <c r="H12" s="15">
        <f>F12-G12</f>
        <v>17000</v>
      </c>
      <c r="I12" s="15"/>
      <c r="J12" s="15">
        <v>0</v>
      </c>
      <c r="K12" s="15">
        <v>0</v>
      </c>
      <c r="L12" s="15"/>
      <c r="M12" s="15"/>
      <c r="N12" s="15"/>
      <c r="O12" s="15">
        <v>149250</v>
      </c>
      <c r="P12" s="4"/>
    </row>
    <row r="13" spans="1:17" ht="15.75" x14ac:dyDescent="0.25">
      <c r="A13" s="14">
        <v>5</v>
      </c>
      <c r="B13" s="14" t="s">
        <v>29</v>
      </c>
      <c r="C13" s="15">
        <v>40000</v>
      </c>
      <c r="D13" s="15">
        <v>17000</v>
      </c>
      <c r="E13" s="15">
        <v>75250</v>
      </c>
      <c r="F13" s="15">
        <v>8000</v>
      </c>
      <c r="G13" s="15">
        <f>F13*15%</f>
        <v>1200</v>
      </c>
      <c r="H13" s="15">
        <f>F13-G13</f>
        <v>6800</v>
      </c>
      <c r="I13" s="15"/>
      <c r="J13" s="15">
        <v>0</v>
      </c>
      <c r="K13" s="15">
        <v>0</v>
      </c>
      <c r="L13" s="15"/>
      <c r="M13" s="15"/>
      <c r="N13" s="15"/>
      <c r="O13" s="15">
        <v>139050</v>
      </c>
      <c r="P13" s="4"/>
    </row>
    <row r="14" spans="1:17" ht="15.75" x14ac:dyDescent="0.25">
      <c r="A14" s="14">
        <v>6</v>
      </c>
      <c r="B14" s="14" t="s">
        <v>30</v>
      </c>
      <c r="C14" s="15">
        <v>40000</v>
      </c>
      <c r="D14" s="15">
        <v>17000</v>
      </c>
      <c r="E14" s="15">
        <v>37625</v>
      </c>
      <c r="F14" s="15">
        <v>24500</v>
      </c>
      <c r="G14" s="15">
        <f>F14*15%</f>
        <v>3675</v>
      </c>
      <c r="H14" s="15">
        <f>F14-G14</f>
        <v>20825</v>
      </c>
      <c r="I14" s="15"/>
      <c r="J14" s="15">
        <v>0</v>
      </c>
      <c r="K14" s="15">
        <v>0</v>
      </c>
      <c r="L14" s="15"/>
      <c r="M14" s="15"/>
      <c r="N14" s="15"/>
      <c r="O14" s="15">
        <v>115450</v>
      </c>
      <c r="P14" s="4"/>
    </row>
    <row r="15" spans="1:17" ht="15.75" x14ac:dyDescent="0.25">
      <c r="A15" s="14">
        <v>7</v>
      </c>
      <c r="B15" s="14" t="s">
        <v>31</v>
      </c>
      <c r="C15" s="15">
        <v>30016</v>
      </c>
      <c r="D15" s="15">
        <v>17000</v>
      </c>
      <c r="E15" s="15">
        <v>37625</v>
      </c>
      <c r="F15" s="15">
        <v>10000</v>
      </c>
      <c r="G15" s="15">
        <f>F15*15%</f>
        <v>1500</v>
      </c>
      <c r="H15" s="15">
        <f>F15-G15</f>
        <v>8500</v>
      </c>
      <c r="I15" s="15"/>
      <c r="J15" s="15">
        <v>0</v>
      </c>
      <c r="K15" s="15">
        <v>0</v>
      </c>
      <c r="L15" s="15"/>
      <c r="M15" s="15"/>
      <c r="N15" s="15"/>
      <c r="O15" s="15">
        <v>93141</v>
      </c>
      <c r="P15" s="4"/>
    </row>
    <row r="16" spans="1:17" ht="15.75" x14ac:dyDescent="0.25">
      <c r="A16" s="14">
        <v>8</v>
      </c>
      <c r="B16" s="14" t="s">
        <v>32</v>
      </c>
      <c r="C16" s="15">
        <v>30016</v>
      </c>
      <c r="D16" s="15">
        <v>17000</v>
      </c>
      <c r="E16" s="15">
        <v>37625</v>
      </c>
      <c r="F16" s="15">
        <v>12000</v>
      </c>
      <c r="G16" s="15">
        <f>F16*15%</f>
        <v>1800</v>
      </c>
      <c r="H16" s="15">
        <f>F16-G16</f>
        <v>10200</v>
      </c>
      <c r="I16" s="15"/>
      <c r="J16" s="15">
        <v>0</v>
      </c>
      <c r="K16" s="15">
        <v>0</v>
      </c>
      <c r="L16" s="15"/>
      <c r="M16" s="15"/>
      <c r="N16" s="15"/>
      <c r="O16" s="15">
        <v>94841</v>
      </c>
      <c r="P16" s="4"/>
    </row>
    <row r="17" spans="1:16" ht="15.75" x14ac:dyDescent="0.25">
      <c r="A17" s="14">
        <v>9</v>
      </c>
      <c r="B17" s="14" t="s">
        <v>33</v>
      </c>
      <c r="C17" s="15">
        <v>40000</v>
      </c>
      <c r="D17" s="15">
        <v>17000</v>
      </c>
      <c r="E17" s="15">
        <v>75250</v>
      </c>
      <c r="F17" s="15">
        <v>4000</v>
      </c>
      <c r="G17" s="15">
        <f>F17*15%</f>
        <v>600</v>
      </c>
      <c r="H17" s="15">
        <f>F17-G17</f>
        <v>3400</v>
      </c>
      <c r="I17" s="15"/>
      <c r="J17" s="15">
        <v>0</v>
      </c>
      <c r="K17" s="15">
        <v>0</v>
      </c>
      <c r="L17" s="15"/>
      <c r="M17" s="15"/>
      <c r="N17" s="15"/>
      <c r="O17" s="15">
        <v>135650</v>
      </c>
      <c r="P17" s="4"/>
    </row>
    <row r="18" spans="1:16" ht="15.75" x14ac:dyDescent="0.25">
      <c r="A18" s="14">
        <v>10</v>
      </c>
      <c r="B18" s="14" t="s">
        <v>37</v>
      </c>
      <c r="C18" s="15">
        <v>30016</v>
      </c>
      <c r="D18" s="15">
        <v>17000</v>
      </c>
      <c r="E18" s="15">
        <v>37625</v>
      </c>
      <c r="F18" s="15">
        <v>10000</v>
      </c>
      <c r="G18" s="15">
        <f>F18*15%</f>
        <v>1500</v>
      </c>
      <c r="H18" s="15">
        <f>F18-G18</f>
        <v>8500</v>
      </c>
      <c r="I18" s="15"/>
      <c r="J18" s="15">
        <v>0</v>
      </c>
      <c r="K18" s="15">
        <v>0</v>
      </c>
      <c r="L18" s="15"/>
      <c r="M18" s="15"/>
      <c r="N18" s="15"/>
      <c r="O18" s="15">
        <v>93141</v>
      </c>
      <c r="P18" s="4"/>
    </row>
    <row r="19" spans="1:16" ht="15.75" x14ac:dyDescent="0.25">
      <c r="A19" s="14">
        <v>11</v>
      </c>
      <c r="B19" s="14" t="s">
        <v>38</v>
      </c>
      <c r="C19" s="15">
        <v>33702</v>
      </c>
      <c r="D19" s="15">
        <v>17000</v>
      </c>
      <c r="E19" s="15">
        <v>75250</v>
      </c>
      <c r="F19" s="15">
        <v>16000</v>
      </c>
      <c r="G19" s="15">
        <f>F19*15%</f>
        <v>2400</v>
      </c>
      <c r="H19" s="15">
        <f>F19-G19</f>
        <v>13600</v>
      </c>
      <c r="I19" s="15"/>
      <c r="J19" s="15">
        <v>0</v>
      </c>
      <c r="K19" s="15">
        <v>0</v>
      </c>
      <c r="L19" s="15"/>
      <c r="M19" s="15"/>
      <c r="N19" s="15"/>
      <c r="O19" s="15">
        <v>139552</v>
      </c>
      <c r="P19" s="4"/>
    </row>
    <row r="20" spans="1:16" ht="15.75" x14ac:dyDescent="0.25">
      <c r="A20" s="14">
        <v>12</v>
      </c>
      <c r="B20" s="14" t="s">
        <v>40</v>
      </c>
      <c r="C20" s="15">
        <v>31214</v>
      </c>
      <c r="D20" s="15">
        <v>17000</v>
      </c>
      <c r="E20" s="15">
        <v>37625</v>
      </c>
      <c r="F20" s="15">
        <v>4000</v>
      </c>
      <c r="G20" s="15">
        <f>F20*15%</f>
        <v>600</v>
      </c>
      <c r="H20" s="15">
        <f>F20-G20</f>
        <v>3400</v>
      </c>
      <c r="I20" s="15"/>
      <c r="J20" s="15">
        <v>0</v>
      </c>
      <c r="K20" s="15">
        <v>0</v>
      </c>
      <c r="L20" s="15"/>
      <c r="M20" s="15"/>
      <c r="N20" s="15"/>
      <c r="O20" s="15">
        <v>89239</v>
      </c>
      <c r="P20" s="4"/>
    </row>
    <row r="21" spans="1:16" ht="15.75" x14ac:dyDescent="0.25">
      <c r="A21" s="14">
        <v>13</v>
      </c>
      <c r="B21" s="14" t="s">
        <v>45</v>
      </c>
      <c r="C21" s="15">
        <v>0</v>
      </c>
      <c r="D21" s="15">
        <v>0</v>
      </c>
      <c r="E21" s="15">
        <v>54894</v>
      </c>
      <c r="F21" s="15">
        <v>2500</v>
      </c>
      <c r="G21" s="15">
        <f>F21*15%</f>
        <v>375</v>
      </c>
      <c r="H21" s="15">
        <f>F21-G21</f>
        <v>2125</v>
      </c>
      <c r="I21" s="15"/>
      <c r="J21" s="15">
        <v>0</v>
      </c>
      <c r="K21" s="15">
        <v>0</v>
      </c>
      <c r="L21" s="15"/>
      <c r="M21" s="15"/>
      <c r="N21" s="15"/>
      <c r="O21" s="15">
        <f>E21+H21</f>
        <v>57019</v>
      </c>
      <c r="P21" s="4"/>
    </row>
    <row r="22" spans="1:16" ht="15.75" x14ac:dyDescent="0.25">
      <c r="A22" s="14">
        <v>14</v>
      </c>
      <c r="B22" s="14" t="s">
        <v>47</v>
      </c>
      <c r="C22" s="15">
        <v>40000</v>
      </c>
      <c r="D22" s="15">
        <v>17000</v>
      </c>
      <c r="E22" s="15">
        <v>75250</v>
      </c>
      <c r="F22" s="15">
        <v>8000</v>
      </c>
      <c r="G22" s="15">
        <f>F22*15%</f>
        <v>1200</v>
      </c>
      <c r="H22" s="15">
        <f>F22-G22</f>
        <v>6800</v>
      </c>
      <c r="I22" s="15">
        <v>35000</v>
      </c>
      <c r="J22" s="15">
        <v>5250</v>
      </c>
      <c r="K22" s="15">
        <v>29750</v>
      </c>
      <c r="L22" s="15"/>
      <c r="M22" s="15"/>
      <c r="N22" s="15"/>
      <c r="O22" s="15">
        <v>168800</v>
      </c>
      <c r="P22" s="4"/>
    </row>
    <row r="23" spans="1:16" ht="15.75" x14ac:dyDescent="0.25">
      <c r="A23" s="14">
        <v>15</v>
      </c>
      <c r="B23" s="14" t="s">
        <v>49</v>
      </c>
      <c r="C23" s="15">
        <v>31214</v>
      </c>
      <c r="D23" s="15">
        <v>17000</v>
      </c>
      <c r="E23" s="15">
        <v>75250</v>
      </c>
      <c r="F23" s="15">
        <v>8000</v>
      </c>
      <c r="G23" s="15">
        <f>F23*15%</f>
        <v>1200</v>
      </c>
      <c r="H23" s="15">
        <f>F23-G23</f>
        <v>6800</v>
      </c>
      <c r="I23" s="15"/>
      <c r="J23" s="15">
        <v>0</v>
      </c>
      <c r="K23" s="15">
        <v>0</v>
      </c>
      <c r="L23" s="15"/>
      <c r="M23" s="15"/>
      <c r="N23" s="15"/>
      <c r="O23" s="15">
        <v>130264</v>
      </c>
      <c r="P23" s="4"/>
    </row>
    <row r="24" spans="1:16" ht="15.75" x14ac:dyDescent="0.25">
      <c r="A24" s="14">
        <v>16</v>
      </c>
      <c r="B24" s="14" t="s">
        <v>52</v>
      </c>
      <c r="C24" s="15">
        <v>33702</v>
      </c>
      <c r="D24" s="15">
        <v>17000</v>
      </c>
      <c r="E24" s="15">
        <v>75250</v>
      </c>
      <c r="F24" s="15">
        <v>8000</v>
      </c>
      <c r="G24" s="15">
        <f>F24*15%</f>
        <v>1200</v>
      </c>
      <c r="H24" s="15">
        <f>F24-G24</f>
        <v>6800</v>
      </c>
      <c r="I24" s="15"/>
      <c r="J24" s="15">
        <v>0</v>
      </c>
      <c r="K24" s="15">
        <v>0</v>
      </c>
      <c r="L24" s="15"/>
      <c r="M24" s="15"/>
      <c r="N24" s="15"/>
      <c r="O24" s="15">
        <v>132752</v>
      </c>
      <c r="P24" s="4"/>
    </row>
    <row r="25" spans="1:16" ht="15.75" x14ac:dyDescent="0.25">
      <c r="A25" s="14">
        <v>17</v>
      </c>
      <c r="B25" s="14" t="s">
        <v>55</v>
      </c>
      <c r="C25" s="15">
        <v>33702</v>
      </c>
      <c r="D25" s="15">
        <v>17000</v>
      </c>
      <c r="E25" s="15">
        <v>37625</v>
      </c>
      <c r="F25" s="15">
        <v>8000</v>
      </c>
      <c r="G25" s="15">
        <f>F25*15%</f>
        <v>1200</v>
      </c>
      <c r="H25" s="15">
        <f>F25-G25</f>
        <v>6800</v>
      </c>
      <c r="I25" s="15"/>
      <c r="J25" s="15">
        <v>0</v>
      </c>
      <c r="K25" s="15">
        <v>0</v>
      </c>
      <c r="L25" s="15"/>
      <c r="M25" s="15"/>
      <c r="N25" s="15"/>
      <c r="O25" s="15">
        <v>95127</v>
      </c>
      <c r="P25" s="4"/>
    </row>
    <row r="26" spans="1:16" ht="15.75" x14ac:dyDescent="0.25">
      <c r="A26" s="14">
        <v>18</v>
      </c>
      <c r="B26" s="14" t="s">
        <v>58</v>
      </c>
      <c r="C26" s="15">
        <v>40000</v>
      </c>
      <c r="D26" s="15">
        <v>17000</v>
      </c>
      <c r="E26" s="15">
        <v>37625</v>
      </c>
      <c r="F26" s="15">
        <v>8000</v>
      </c>
      <c r="G26" s="15">
        <f>F26*15%</f>
        <v>1200</v>
      </c>
      <c r="H26" s="15">
        <f>F26-G26</f>
        <v>6800</v>
      </c>
      <c r="I26" s="15"/>
      <c r="J26" s="15">
        <v>0</v>
      </c>
      <c r="K26" s="15">
        <v>0</v>
      </c>
      <c r="L26" s="15"/>
      <c r="M26" s="15"/>
      <c r="N26" s="15"/>
      <c r="O26" s="15">
        <v>101425</v>
      </c>
      <c r="P26" s="4"/>
    </row>
    <row r="27" spans="1:16" ht="15.75" x14ac:dyDescent="0.25">
      <c r="A27" s="14">
        <v>19</v>
      </c>
      <c r="B27" s="14" t="s">
        <v>62</v>
      </c>
      <c r="C27" s="15">
        <v>40000</v>
      </c>
      <c r="D27" s="15">
        <v>17000</v>
      </c>
      <c r="E27" s="15">
        <v>75250</v>
      </c>
      <c r="F27" s="15">
        <v>8000</v>
      </c>
      <c r="G27" s="15">
        <f>F27*15%</f>
        <v>1200</v>
      </c>
      <c r="H27" s="15">
        <f>F27-G27</f>
        <v>6800</v>
      </c>
      <c r="I27" s="15"/>
      <c r="J27" s="15">
        <v>0</v>
      </c>
      <c r="K27" s="15">
        <v>0</v>
      </c>
      <c r="L27" s="15"/>
      <c r="M27" s="15"/>
      <c r="N27" s="15"/>
      <c r="O27" s="15">
        <v>139050</v>
      </c>
      <c r="P27" s="4"/>
    </row>
    <row r="28" spans="1:16" ht="15.75" x14ac:dyDescent="0.25">
      <c r="A28" s="14">
        <v>20</v>
      </c>
      <c r="B28" s="14" t="s">
        <v>63</v>
      </c>
      <c r="C28" s="15">
        <v>30016</v>
      </c>
      <c r="D28" s="15">
        <v>17000</v>
      </c>
      <c r="E28" s="15">
        <v>0</v>
      </c>
      <c r="F28" s="15">
        <v>0</v>
      </c>
      <c r="G28" s="15">
        <f>F28*15%</f>
        <v>0</v>
      </c>
      <c r="H28" s="15">
        <f>F28-G28</f>
        <v>0</v>
      </c>
      <c r="I28" s="15"/>
      <c r="J28" s="15">
        <v>0</v>
      </c>
      <c r="K28" s="15">
        <v>0</v>
      </c>
      <c r="L28" s="15"/>
      <c r="M28" s="15"/>
      <c r="N28" s="15"/>
      <c r="O28" s="15">
        <v>47016</v>
      </c>
      <c r="P28" s="4"/>
    </row>
    <row r="29" spans="1:16" ht="15.75" x14ac:dyDescent="0.25">
      <c r="A29" s="14">
        <v>21</v>
      </c>
      <c r="B29" s="14" t="s">
        <v>65</v>
      </c>
      <c r="C29" s="15">
        <v>33702</v>
      </c>
      <c r="D29" s="15">
        <v>20000</v>
      </c>
      <c r="E29" s="15">
        <v>86532</v>
      </c>
      <c r="F29" s="15">
        <v>0</v>
      </c>
      <c r="G29" s="15">
        <f>F29*15%</f>
        <v>0</v>
      </c>
      <c r="H29" s="15">
        <f>F29-G29</f>
        <v>0</v>
      </c>
      <c r="I29" s="15"/>
      <c r="J29" s="15">
        <v>0</v>
      </c>
      <c r="K29" s="15">
        <v>0</v>
      </c>
      <c r="L29" s="15"/>
      <c r="M29" s="15"/>
      <c r="N29" s="15"/>
      <c r="O29" s="15">
        <v>140234</v>
      </c>
      <c r="P29" s="4"/>
    </row>
    <row r="30" spans="1:16" ht="15.75" x14ac:dyDescent="0.25">
      <c r="A30" s="14">
        <v>22</v>
      </c>
      <c r="B30" s="14" t="s">
        <v>66</v>
      </c>
      <c r="C30" s="15">
        <v>40000</v>
      </c>
      <c r="D30" s="15">
        <v>17000</v>
      </c>
      <c r="E30" s="15">
        <v>0</v>
      </c>
      <c r="F30" s="15">
        <v>0</v>
      </c>
      <c r="G30" s="15">
        <f>F30*15%</f>
        <v>0</v>
      </c>
      <c r="H30" s="15">
        <f>F30-G30</f>
        <v>0</v>
      </c>
      <c r="I30" s="15"/>
      <c r="J30" s="15">
        <v>0</v>
      </c>
      <c r="K30" s="15">
        <v>0</v>
      </c>
      <c r="L30" s="15"/>
      <c r="M30" s="15"/>
      <c r="N30" s="15"/>
      <c r="O30" s="15">
        <v>57000</v>
      </c>
      <c r="P30" s="4"/>
    </row>
    <row r="31" spans="1:16" ht="15.75" x14ac:dyDescent="0.25">
      <c r="A31" s="14">
        <v>23</v>
      </c>
      <c r="B31" s="14" t="s">
        <v>67</v>
      </c>
      <c r="C31" s="15">
        <v>30016</v>
      </c>
      <c r="D31" s="15">
        <v>20000</v>
      </c>
      <c r="E31" s="15">
        <v>37625</v>
      </c>
      <c r="F31" s="15">
        <v>29500</v>
      </c>
      <c r="G31" s="15">
        <f>F31*15%</f>
        <v>4425</v>
      </c>
      <c r="H31" s="15">
        <f>F31-G31</f>
        <v>25075</v>
      </c>
      <c r="I31" s="15"/>
      <c r="J31" s="15">
        <v>0</v>
      </c>
      <c r="K31" s="15">
        <v>0</v>
      </c>
      <c r="L31" s="15"/>
      <c r="M31" s="15"/>
      <c r="N31" s="15"/>
      <c r="O31" s="15">
        <v>112716</v>
      </c>
      <c r="P31" s="4"/>
    </row>
    <row r="32" spans="1:16" ht="15.75" x14ac:dyDescent="0.25">
      <c r="A32" s="14">
        <v>24</v>
      </c>
      <c r="B32" s="14" t="s">
        <v>70</v>
      </c>
      <c r="C32" s="15">
        <v>0</v>
      </c>
      <c r="D32" s="15">
        <v>0</v>
      </c>
      <c r="E32" s="15">
        <v>0</v>
      </c>
      <c r="F32" s="15">
        <v>24000</v>
      </c>
      <c r="G32" s="15">
        <f>F32*15%</f>
        <v>3600</v>
      </c>
      <c r="H32" s="15">
        <f>F32-G32</f>
        <v>20400</v>
      </c>
      <c r="I32" s="15"/>
      <c r="J32" s="15">
        <v>0</v>
      </c>
      <c r="K32" s="15">
        <v>0</v>
      </c>
      <c r="L32" s="15"/>
      <c r="M32" s="15"/>
      <c r="N32" s="15"/>
      <c r="O32" s="15">
        <v>20400</v>
      </c>
      <c r="P32" s="4"/>
    </row>
    <row r="33" spans="1:16" ht="15.75" x14ac:dyDescent="0.25">
      <c r="A33" s="14">
        <v>25</v>
      </c>
      <c r="B33" s="14" t="s">
        <v>71</v>
      </c>
      <c r="C33" s="15">
        <v>30016</v>
      </c>
      <c r="D33" s="15">
        <v>17000</v>
      </c>
      <c r="E33" s="15">
        <v>37625</v>
      </c>
      <c r="F33" s="15">
        <v>20000</v>
      </c>
      <c r="G33" s="15">
        <f>F33*15%</f>
        <v>3000</v>
      </c>
      <c r="H33" s="15">
        <f>F33-G33</f>
        <v>17000</v>
      </c>
      <c r="I33" s="15"/>
      <c r="J33" s="15">
        <v>0</v>
      </c>
      <c r="K33" s="15">
        <v>0</v>
      </c>
      <c r="L33" s="15"/>
      <c r="M33" s="15"/>
      <c r="N33" s="15"/>
      <c r="O33" s="15">
        <v>101641</v>
      </c>
      <c r="P33" s="4"/>
    </row>
    <row r="34" spans="1:16" ht="15.75" x14ac:dyDescent="0.25">
      <c r="A34" s="14">
        <v>26</v>
      </c>
      <c r="B34" s="14" t="s">
        <v>72</v>
      </c>
      <c r="C34" s="15">
        <v>40000</v>
      </c>
      <c r="D34" s="15">
        <v>17000</v>
      </c>
      <c r="E34" s="15">
        <v>75250</v>
      </c>
      <c r="F34" s="15">
        <v>20000</v>
      </c>
      <c r="G34" s="15">
        <f>F34*15%</f>
        <v>3000</v>
      </c>
      <c r="H34" s="15">
        <f>F34-G34</f>
        <v>17000</v>
      </c>
      <c r="I34" s="15">
        <v>35000</v>
      </c>
      <c r="J34" s="15">
        <v>5250</v>
      </c>
      <c r="K34" s="15">
        <v>29750</v>
      </c>
      <c r="L34" s="15"/>
      <c r="M34" s="15"/>
      <c r="N34" s="15"/>
      <c r="O34" s="15">
        <v>179000</v>
      </c>
      <c r="P34" s="4"/>
    </row>
    <row r="35" spans="1:16" ht="15.75" x14ac:dyDescent="0.25">
      <c r="A35" s="14">
        <v>27</v>
      </c>
      <c r="B35" s="14" t="s">
        <v>74</v>
      </c>
      <c r="C35" s="15">
        <v>40000</v>
      </c>
      <c r="D35" s="15">
        <v>17000</v>
      </c>
      <c r="E35" s="15">
        <v>75250</v>
      </c>
      <c r="F35" s="15">
        <v>12000</v>
      </c>
      <c r="G35" s="15">
        <f>F35*15%</f>
        <v>1800</v>
      </c>
      <c r="H35" s="15">
        <f>F35-G35</f>
        <v>10200</v>
      </c>
      <c r="I35" s="15">
        <v>35000</v>
      </c>
      <c r="J35" s="15">
        <v>5250</v>
      </c>
      <c r="K35" s="15">
        <v>29750</v>
      </c>
      <c r="L35" s="15"/>
      <c r="M35" s="15"/>
      <c r="N35" s="15"/>
      <c r="O35" s="15">
        <v>172200</v>
      </c>
      <c r="P35" s="4"/>
    </row>
    <row r="36" spans="1:16" ht="15.75" x14ac:dyDescent="0.25">
      <c r="A36" s="14">
        <v>28</v>
      </c>
      <c r="B36" s="14" t="s">
        <v>76</v>
      </c>
      <c r="C36" s="15">
        <v>40000</v>
      </c>
      <c r="D36" s="15">
        <v>17000</v>
      </c>
      <c r="E36" s="15">
        <v>37625</v>
      </c>
      <c r="F36" s="15">
        <v>24000</v>
      </c>
      <c r="G36" s="15">
        <f>F36*15%</f>
        <v>3600</v>
      </c>
      <c r="H36" s="15">
        <f>F36-G36</f>
        <v>20400</v>
      </c>
      <c r="I36" s="15"/>
      <c r="J36" s="15">
        <v>0</v>
      </c>
      <c r="K36" s="15">
        <v>0</v>
      </c>
      <c r="L36" s="15"/>
      <c r="M36" s="15"/>
      <c r="N36" s="15"/>
      <c r="O36" s="15">
        <v>115025</v>
      </c>
      <c r="P36" s="4"/>
    </row>
    <row r="37" spans="1:16" ht="15.75" x14ac:dyDescent="0.25">
      <c r="A37" s="14">
        <v>29</v>
      </c>
      <c r="B37" s="14" t="s">
        <v>78</v>
      </c>
      <c r="C37" s="15">
        <v>40000</v>
      </c>
      <c r="D37" s="15">
        <v>17000</v>
      </c>
      <c r="E37" s="15">
        <v>37625</v>
      </c>
      <c r="F37" s="15">
        <v>20000</v>
      </c>
      <c r="G37" s="15">
        <f>F37*15%</f>
        <v>3000</v>
      </c>
      <c r="H37" s="15">
        <f>F37-G37</f>
        <v>17000</v>
      </c>
      <c r="I37" s="15"/>
      <c r="J37" s="15">
        <v>0</v>
      </c>
      <c r="K37" s="15">
        <v>0</v>
      </c>
      <c r="L37" s="15"/>
      <c r="M37" s="15"/>
      <c r="N37" s="15"/>
      <c r="O37" s="15">
        <v>111625</v>
      </c>
      <c r="P37" s="4"/>
    </row>
    <row r="38" spans="1:16" ht="15.75" x14ac:dyDescent="0.25">
      <c r="A38" s="14">
        <v>30</v>
      </c>
      <c r="B38" s="14" t="s">
        <v>79</v>
      </c>
      <c r="C38" s="15">
        <v>40000</v>
      </c>
      <c r="D38" s="15">
        <v>17000</v>
      </c>
      <c r="E38" s="15">
        <v>75250</v>
      </c>
      <c r="F38" s="15">
        <v>2000</v>
      </c>
      <c r="G38" s="15">
        <f>F38*15%</f>
        <v>300</v>
      </c>
      <c r="H38" s="15">
        <f>F38-G38</f>
        <v>1700</v>
      </c>
      <c r="I38" s="15"/>
      <c r="J38" s="15">
        <v>0</v>
      </c>
      <c r="K38" s="15">
        <v>0</v>
      </c>
      <c r="L38" s="15"/>
      <c r="M38" s="15"/>
      <c r="N38" s="15"/>
      <c r="O38" s="15">
        <v>133950</v>
      </c>
      <c r="P38" s="4"/>
    </row>
    <row r="39" spans="1:16" ht="15.75" x14ac:dyDescent="0.25">
      <c r="A39" s="14">
        <v>31</v>
      </c>
      <c r="B39" s="14" t="s">
        <v>81</v>
      </c>
      <c r="C39" s="15">
        <v>30016</v>
      </c>
      <c r="D39" s="15">
        <v>17000</v>
      </c>
      <c r="E39" s="15">
        <v>37625</v>
      </c>
      <c r="F39" s="15">
        <v>8000</v>
      </c>
      <c r="G39" s="15">
        <f>F39*15%</f>
        <v>1200</v>
      </c>
      <c r="H39" s="15">
        <f>F39-G39</f>
        <v>6800</v>
      </c>
      <c r="I39" s="15"/>
      <c r="J39" s="15">
        <v>0</v>
      </c>
      <c r="K39" s="15">
        <v>0</v>
      </c>
      <c r="L39" s="15"/>
      <c r="M39" s="15"/>
      <c r="N39" s="15"/>
      <c r="O39" s="15">
        <v>91441</v>
      </c>
      <c r="P39" s="4"/>
    </row>
    <row r="40" spans="1:16" ht="15.75" x14ac:dyDescent="0.25">
      <c r="A40" s="14">
        <v>32</v>
      </c>
      <c r="B40" s="14" t="s">
        <v>82</v>
      </c>
      <c r="C40" s="15">
        <v>33702</v>
      </c>
      <c r="D40" s="15">
        <v>17000</v>
      </c>
      <c r="E40" s="15">
        <v>75250</v>
      </c>
      <c r="F40" s="15">
        <v>8000</v>
      </c>
      <c r="G40" s="15">
        <f>F40*15%</f>
        <v>1200</v>
      </c>
      <c r="H40" s="15">
        <f>F40-G40</f>
        <v>6800</v>
      </c>
      <c r="I40" s="15"/>
      <c r="J40" s="15">
        <v>0</v>
      </c>
      <c r="K40" s="15">
        <v>0</v>
      </c>
      <c r="L40" s="15"/>
      <c r="M40" s="15"/>
      <c r="N40" s="15"/>
      <c r="O40" s="15">
        <v>132752</v>
      </c>
      <c r="P40" s="4"/>
    </row>
    <row r="41" spans="1:16" ht="15.75" x14ac:dyDescent="0.25">
      <c r="A41" s="14">
        <v>33</v>
      </c>
      <c r="B41" s="14" t="s">
        <v>84</v>
      </c>
      <c r="C41" s="15">
        <v>33702</v>
      </c>
      <c r="D41" s="15">
        <v>17000</v>
      </c>
      <c r="E41" s="15">
        <v>75250</v>
      </c>
      <c r="F41" s="15">
        <v>22000</v>
      </c>
      <c r="G41" s="15">
        <f>F41*15%</f>
        <v>3300</v>
      </c>
      <c r="H41" s="15">
        <f>F41-G41</f>
        <v>18700</v>
      </c>
      <c r="I41" s="15"/>
      <c r="J41" s="15">
        <v>0</v>
      </c>
      <c r="K41" s="15">
        <v>0</v>
      </c>
      <c r="L41" s="15"/>
      <c r="M41" s="15"/>
      <c r="N41" s="15"/>
      <c r="O41" s="15">
        <v>144652</v>
      </c>
      <c r="P41" s="4"/>
    </row>
    <row r="42" spans="1:16" ht="15.75" x14ac:dyDescent="0.25">
      <c r="A42" s="14">
        <v>34</v>
      </c>
      <c r="B42" s="14" t="s">
        <v>85</v>
      </c>
      <c r="C42" s="15">
        <v>40000</v>
      </c>
      <c r="D42" s="15">
        <v>17000</v>
      </c>
      <c r="E42" s="15">
        <v>72520</v>
      </c>
      <c r="F42" s="15">
        <v>14000</v>
      </c>
      <c r="G42" s="15">
        <f>F42*15%</f>
        <v>2100</v>
      </c>
      <c r="H42" s="15">
        <f>F42-G42</f>
        <v>11900</v>
      </c>
      <c r="I42" s="15">
        <v>35000</v>
      </c>
      <c r="J42" s="15">
        <v>5250</v>
      </c>
      <c r="K42" s="15">
        <v>29750</v>
      </c>
      <c r="L42" s="15"/>
      <c r="M42" s="15"/>
      <c r="N42" s="15"/>
      <c r="O42" s="15">
        <v>171170</v>
      </c>
      <c r="P42" s="4"/>
    </row>
    <row r="43" spans="1:16" ht="15.75" x14ac:dyDescent="0.25">
      <c r="A43" s="14">
        <v>35</v>
      </c>
      <c r="B43" s="14" t="s">
        <v>13</v>
      </c>
      <c r="C43" s="15">
        <v>30016</v>
      </c>
      <c r="D43" s="15">
        <v>17000</v>
      </c>
      <c r="E43" s="15">
        <v>37625</v>
      </c>
      <c r="F43" s="15">
        <v>12000</v>
      </c>
      <c r="G43" s="15">
        <f>F43*15%</f>
        <v>1800</v>
      </c>
      <c r="H43" s="15">
        <f>F43-G43</f>
        <v>10200</v>
      </c>
      <c r="I43" s="15"/>
      <c r="J43" s="15">
        <v>0</v>
      </c>
      <c r="K43" s="15">
        <v>0</v>
      </c>
      <c r="L43" s="15"/>
      <c r="M43" s="15"/>
      <c r="N43" s="15"/>
      <c r="O43" s="15">
        <v>94841</v>
      </c>
      <c r="P43" s="4"/>
    </row>
    <row r="44" spans="1:16" ht="15.75" x14ac:dyDescent="0.25">
      <c r="A44" s="14">
        <v>36</v>
      </c>
      <c r="B44" s="14" t="s">
        <v>87</v>
      </c>
      <c r="C44" s="15">
        <v>40000</v>
      </c>
      <c r="D44" s="15">
        <v>17000</v>
      </c>
      <c r="E44" s="15">
        <v>75250</v>
      </c>
      <c r="F44" s="15">
        <v>4000</v>
      </c>
      <c r="G44" s="15">
        <f>F44*15%</f>
        <v>600</v>
      </c>
      <c r="H44" s="15">
        <f>F44-G44</f>
        <v>3400</v>
      </c>
      <c r="I44" s="15">
        <v>35000</v>
      </c>
      <c r="J44" s="15">
        <v>5250</v>
      </c>
      <c r="K44" s="15">
        <v>29750</v>
      </c>
      <c r="L44" s="15"/>
      <c r="M44" s="15"/>
      <c r="N44" s="15"/>
      <c r="O44" s="15">
        <v>165400</v>
      </c>
      <c r="P44" s="4"/>
    </row>
    <row r="45" spans="1:16" ht="15.75" x14ac:dyDescent="0.25">
      <c r="A45" s="14">
        <v>37</v>
      </c>
      <c r="B45" s="14" t="s">
        <v>89</v>
      </c>
      <c r="C45" s="15">
        <v>40000</v>
      </c>
      <c r="D45" s="15">
        <v>17000</v>
      </c>
      <c r="E45" s="15">
        <v>0</v>
      </c>
      <c r="F45" s="15">
        <v>0</v>
      </c>
      <c r="G45" s="15">
        <f>F45*15%</f>
        <v>0</v>
      </c>
      <c r="H45" s="15">
        <f>F45-G45</f>
        <v>0</v>
      </c>
      <c r="I45" s="15">
        <v>35000</v>
      </c>
      <c r="J45" s="15">
        <v>5250</v>
      </c>
      <c r="K45" s="15">
        <v>29750</v>
      </c>
      <c r="L45" s="15"/>
      <c r="M45" s="15"/>
      <c r="N45" s="15"/>
      <c r="O45" s="15">
        <v>86750</v>
      </c>
      <c r="P45" s="4"/>
    </row>
    <row r="46" spans="1:16" ht="15.75" x14ac:dyDescent="0.25">
      <c r="A46" s="14">
        <v>38</v>
      </c>
      <c r="B46" s="14" t="s">
        <v>91</v>
      </c>
      <c r="C46" s="15">
        <v>34035</v>
      </c>
      <c r="D46" s="15">
        <v>17000</v>
      </c>
      <c r="E46" s="15">
        <v>0</v>
      </c>
      <c r="F46" s="15">
        <v>6000</v>
      </c>
      <c r="G46" s="15">
        <f>F46*15%</f>
        <v>900</v>
      </c>
      <c r="H46" s="15">
        <f>F46-G46</f>
        <v>5100</v>
      </c>
      <c r="I46" s="15"/>
      <c r="J46" s="15">
        <v>0</v>
      </c>
      <c r="K46" s="15">
        <v>0</v>
      </c>
      <c r="L46" s="15"/>
      <c r="M46" s="15"/>
      <c r="N46" s="15"/>
      <c r="O46" s="15">
        <v>56135</v>
      </c>
      <c r="P46" s="4"/>
    </row>
    <row r="47" spans="1:16" ht="15.75" x14ac:dyDescent="0.25">
      <c r="A47" s="14">
        <v>39</v>
      </c>
      <c r="B47" s="14" t="s">
        <v>95</v>
      </c>
      <c r="C47" s="15">
        <v>40000</v>
      </c>
      <c r="D47" s="15">
        <v>17000</v>
      </c>
      <c r="E47" s="15">
        <v>37625</v>
      </c>
      <c r="F47" s="15">
        <v>8000</v>
      </c>
      <c r="G47" s="15">
        <f>F47*15%</f>
        <v>1200</v>
      </c>
      <c r="H47" s="15">
        <f>F47-G47</f>
        <v>6800</v>
      </c>
      <c r="I47" s="15"/>
      <c r="J47" s="15">
        <v>0</v>
      </c>
      <c r="K47" s="15">
        <v>0</v>
      </c>
      <c r="L47" s="15"/>
      <c r="M47" s="15"/>
      <c r="N47" s="15"/>
      <c r="O47" s="15">
        <v>101425</v>
      </c>
      <c r="P47" s="4"/>
    </row>
    <row r="48" spans="1:16" ht="15.75" x14ac:dyDescent="0.25">
      <c r="A48" s="14">
        <v>40</v>
      </c>
      <c r="B48" s="14" t="s">
        <v>96</v>
      </c>
      <c r="C48" s="15">
        <v>31214</v>
      </c>
      <c r="D48" s="15">
        <v>17000</v>
      </c>
      <c r="E48" s="15">
        <v>75250</v>
      </c>
      <c r="F48" s="15">
        <v>2000</v>
      </c>
      <c r="G48" s="15">
        <f>F48*15%</f>
        <v>300</v>
      </c>
      <c r="H48" s="15">
        <f>F48-G48</f>
        <v>1700</v>
      </c>
      <c r="I48" s="15"/>
      <c r="J48" s="15">
        <v>0</v>
      </c>
      <c r="K48" s="15">
        <v>0</v>
      </c>
      <c r="L48" s="15"/>
      <c r="M48" s="15"/>
      <c r="N48" s="15"/>
      <c r="O48" s="15">
        <v>125164</v>
      </c>
      <c r="P48" s="4"/>
    </row>
    <row r="49" spans="1:16" ht="15.75" x14ac:dyDescent="0.25">
      <c r="A49" s="14">
        <v>41</v>
      </c>
      <c r="B49" s="14" t="s">
        <v>97</v>
      </c>
      <c r="C49" s="15">
        <v>40000</v>
      </c>
      <c r="D49" s="15">
        <v>17000</v>
      </c>
      <c r="E49" s="15">
        <v>37625</v>
      </c>
      <c r="F49" s="15">
        <v>4000</v>
      </c>
      <c r="G49" s="15">
        <f>F49*15%</f>
        <v>600</v>
      </c>
      <c r="H49" s="15">
        <f>F49-G49</f>
        <v>3400</v>
      </c>
      <c r="I49" s="15"/>
      <c r="J49" s="15">
        <v>0</v>
      </c>
      <c r="K49" s="15">
        <v>0</v>
      </c>
      <c r="L49" s="15"/>
      <c r="M49" s="15"/>
      <c r="N49" s="15"/>
      <c r="O49" s="15">
        <v>98025</v>
      </c>
      <c r="P49" s="4"/>
    </row>
    <row r="50" spans="1:16" ht="15.75" x14ac:dyDescent="0.25">
      <c r="A50" s="14">
        <v>42</v>
      </c>
      <c r="B50" s="14" t="s">
        <v>100</v>
      </c>
      <c r="C50" s="15">
        <v>31214</v>
      </c>
      <c r="D50" s="15">
        <v>17000</v>
      </c>
      <c r="E50" s="15">
        <v>75250</v>
      </c>
      <c r="F50" s="15">
        <v>16000</v>
      </c>
      <c r="G50" s="15">
        <f>F50*15%</f>
        <v>2400</v>
      </c>
      <c r="H50" s="15">
        <f>F50-G50</f>
        <v>13600</v>
      </c>
      <c r="I50" s="15"/>
      <c r="J50" s="15">
        <v>0</v>
      </c>
      <c r="K50" s="15">
        <v>0</v>
      </c>
      <c r="L50" s="15"/>
      <c r="M50" s="15"/>
      <c r="N50" s="15"/>
      <c r="O50" s="15">
        <v>137064</v>
      </c>
      <c r="P50" s="4"/>
    </row>
    <row r="51" spans="1:16" ht="15.75" x14ac:dyDescent="0.25">
      <c r="A51" s="14">
        <v>43</v>
      </c>
      <c r="B51" s="14" t="s">
        <v>102</v>
      </c>
      <c r="C51" s="15">
        <v>30016</v>
      </c>
      <c r="D51" s="15">
        <v>17000</v>
      </c>
      <c r="E51" s="15">
        <v>37625</v>
      </c>
      <c r="F51" s="15">
        <v>24000</v>
      </c>
      <c r="G51" s="15">
        <f>F51*15%</f>
        <v>3600</v>
      </c>
      <c r="H51" s="15">
        <f>F51-G51</f>
        <v>20400</v>
      </c>
      <c r="I51" s="15"/>
      <c r="J51" s="15">
        <v>0</v>
      </c>
      <c r="K51" s="15">
        <v>0</v>
      </c>
      <c r="L51" s="15"/>
      <c r="M51" s="15"/>
      <c r="N51" s="15"/>
      <c r="O51" s="15">
        <v>105041</v>
      </c>
      <c r="P51" s="4"/>
    </row>
    <row r="52" spans="1:16" ht="15.75" x14ac:dyDescent="0.25">
      <c r="A52" s="14">
        <v>44</v>
      </c>
      <c r="B52" s="14" t="s">
        <v>105</v>
      </c>
      <c r="C52" s="15">
        <v>40000</v>
      </c>
      <c r="D52" s="15">
        <v>17000</v>
      </c>
      <c r="E52" s="15">
        <v>75250</v>
      </c>
      <c r="F52" s="15">
        <v>8000</v>
      </c>
      <c r="G52" s="15">
        <f>F52*15%</f>
        <v>1200</v>
      </c>
      <c r="H52" s="15">
        <f>F52-G52</f>
        <v>6800</v>
      </c>
      <c r="I52" s="15">
        <v>35000</v>
      </c>
      <c r="J52" s="15">
        <v>5250</v>
      </c>
      <c r="K52" s="15">
        <v>29750</v>
      </c>
      <c r="L52" s="15"/>
      <c r="M52" s="15"/>
      <c r="N52" s="15"/>
      <c r="O52" s="15">
        <v>168800</v>
      </c>
      <c r="P52" s="4"/>
    </row>
    <row r="53" spans="1:16" ht="15.75" x14ac:dyDescent="0.25">
      <c r="A53" s="14">
        <v>45</v>
      </c>
      <c r="B53" s="14" t="s">
        <v>108</v>
      </c>
      <c r="C53" s="15">
        <v>0</v>
      </c>
      <c r="D53" s="15">
        <v>0</v>
      </c>
      <c r="E53" s="15">
        <v>45024</v>
      </c>
      <c r="F53" s="15">
        <v>12000</v>
      </c>
      <c r="G53" s="15">
        <f>F53*15%</f>
        <v>1800</v>
      </c>
      <c r="H53" s="15">
        <f>F53-G53</f>
        <v>10200</v>
      </c>
      <c r="I53" s="15"/>
      <c r="J53" s="15">
        <v>0</v>
      </c>
      <c r="K53" s="15">
        <v>0</v>
      </c>
      <c r="L53" s="15"/>
      <c r="M53" s="15"/>
      <c r="N53" s="15"/>
      <c r="O53" s="15">
        <v>55224</v>
      </c>
      <c r="P53" s="4"/>
    </row>
    <row r="54" spans="1:16" ht="15.75" x14ac:dyDescent="0.25">
      <c r="A54" s="14">
        <v>46</v>
      </c>
      <c r="B54" s="14" t="s">
        <v>114</v>
      </c>
      <c r="C54" s="15">
        <v>40000</v>
      </c>
      <c r="D54" s="15">
        <v>17000</v>
      </c>
      <c r="E54" s="15">
        <v>37625</v>
      </c>
      <c r="F54" s="15">
        <v>6000</v>
      </c>
      <c r="G54" s="15">
        <f>F54*15%</f>
        <v>900</v>
      </c>
      <c r="H54" s="15">
        <f>F54-G54</f>
        <v>5100</v>
      </c>
      <c r="I54" s="15"/>
      <c r="J54" s="15">
        <v>0</v>
      </c>
      <c r="K54" s="15">
        <v>0</v>
      </c>
      <c r="L54" s="15"/>
      <c r="M54" s="15"/>
      <c r="N54" s="15"/>
      <c r="O54" s="15">
        <v>99725</v>
      </c>
      <c r="P54" s="4"/>
    </row>
    <row r="55" spans="1:16" ht="15.75" x14ac:dyDescent="0.25">
      <c r="A55" s="14">
        <v>47</v>
      </c>
      <c r="B55" s="14" t="s">
        <v>115</v>
      </c>
      <c r="C55" s="15">
        <v>31214</v>
      </c>
      <c r="D55" s="15">
        <v>17000</v>
      </c>
      <c r="E55" s="15">
        <v>75250</v>
      </c>
      <c r="F55" s="15">
        <v>18000</v>
      </c>
      <c r="G55" s="15">
        <f>F55*15%</f>
        <v>2700</v>
      </c>
      <c r="H55" s="15">
        <f>F55-G55</f>
        <v>15300</v>
      </c>
      <c r="I55" s="15"/>
      <c r="J55" s="15">
        <v>0</v>
      </c>
      <c r="K55" s="15">
        <v>0</v>
      </c>
      <c r="L55" s="15"/>
      <c r="M55" s="15"/>
      <c r="N55" s="15"/>
      <c r="O55" s="15">
        <v>138764</v>
      </c>
      <c r="P55" s="4"/>
    </row>
    <row r="56" spans="1:16" ht="15.75" x14ac:dyDescent="0.25">
      <c r="A56" s="14">
        <v>48</v>
      </c>
      <c r="B56" s="14" t="s">
        <v>117</v>
      </c>
      <c r="C56" s="15">
        <v>31214</v>
      </c>
      <c r="D56" s="15">
        <v>17000</v>
      </c>
      <c r="E56" s="15">
        <v>75250</v>
      </c>
      <c r="F56" s="15">
        <v>6000</v>
      </c>
      <c r="G56" s="15">
        <f>F56*15%</f>
        <v>900</v>
      </c>
      <c r="H56" s="15">
        <f>F56-G56</f>
        <v>5100</v>
      </c>
      <c r="I56" s="15"/>
      <c r="J56" s="15">
        <v>0</v>
      </c>
      <c r="K56" s="15">
        <v>0</v>
      </c>
      <c r="L56" s="15"/>
      <c r="M56" s="15"/>
      <c r="N56" s="15"/>
      <c r="O56" s="15">
        <v>128564</v>
      </c>
      <c r="P56" s="4"/>
    </row>
    <row r="57" spans="1:16" ht="15.75" x14ac:dyDescent="0.25">
      <c r="A57" s="14">
        <v>49</v>
      </c>
      <c r="B57" s="14" t="s">
        <v>162</v>
      </c>
      <c r="C57" s="15">
        <v>30016</v>
      </c>
      <c r="D57" s="15">
        <v>20000</v>
      </c>
      <c r="E57" s="15">
        <v>37625</v>
      </c>
      <c r="F57" s="15">
        <v>7000</v>
      </c>
      <c r="G57" s="15">
        <f>F57*15%</f>
        <v>1050</v>
      </c>
      <c r="H57" s="15">
        <f>F57-G57</f>
        <v>5950</v>
      </c>
      <c r="I57" s="15"/>
      <c r="J57" s="15">
        <v>0</v>
      </c>
      <c r="K57" s="15">
        <v>0</v>
      </c>
      <c r="L57" s="15"/>
      <c r="M57" s="15"/>
      <c r="N57" s="15"/>
      <c r="O57" s="15">
        <v>93591</v>
      </c>
      <c r="P57" s="4"/>
    </row>
    <row r="58" spans="1:16" ht="15.75" x14ac:dyDescent="0.25">
      <c r="A58" s="14">
        <v>50</v>
      </c>
      <c r="B58" s="14" t="s">
        <v>119</v>
      </c>
      <c r="C58" s="15">
        <v>30016</v>
      </c>
      <c r="D58" s="15">
        <v>17000</v>
      </c>
      <c r="E58" s="15">
        <v>37625</v>
      </c>
      <c r="F58" s="15">
        <v>12000</v>
      </c>
      <c r="G58" s="15">
        <f>F58*15%</f>
        <v>1800</v>
      </c>
      <c r="H58" s="15">
        <f>F58-G58</f>
        <v>10200</v>
      </c>
      <c r="I58" s="15"/>
      <c r="J58" s="15">
        <v>0</v>
      </c>
      <c r="K58" s="15">
        <v>0</v>
      </c>
      <c r="L58" s="15"/>
      <c r="M58" s="15"/>
      <c r="N58" s="15"/>
      <c r="O58" s="15">
        <v>94841</v>
      </c>
      <c r="P58" s="4"/>
    </row>
    <row r="59" spans="1:16" ht="15.75" x14ac:dyDescent="0.25">
      <c r="A59" s="14">
        <v>51</v>
      </c>
      <c r="B59" s="14" t="s">
        <v>121</v>
      </c>
      <c r="C59" s="15">
        <v>40000</v>
      </c>
      <c r="D59" s="15">
        <v>17000</v>
      </c>
      <c r="E59" s="15">
        <v>75250</v>
      </c>
      <c r="F59" s="15">
        <v>8000</v>
      </c>
      <c r="G59" s="15">
        <f>F59*15%</f>
        <v>1200</v>
      </c>
      <c r="H59" s="15">
        <f>F59-G59</f>
        <v>6800</v>
      </c>
      <c r="I59" s="15"/>
      <c r="J59" s="15">
        <v>0</v>
      </c>
      <c r="K59" s="15">
        <v>0</v>
      </c>
      <c r="L59" s="15"/>
      <c r="M59" s="15"/>
      <c r="N59" s="15"/>
      <c r="O59" s="15">
        <v>139050</v>
      </c>
      <c r="P59" s="4"/>
    </row>
    <row r="60" spans="1:16" ht="15.75" x14ac:dyDescent="0.25">
      <c r="A60" s="14">
        <v>52</v>
      </c>
      <c r="B60" s="14" t="s">
        <v>125</v>
      </c>
      <c r="C60" s="15">
        <v>40000</v>
      </c>
      <c r="D60" s="15">
        <v>17000</v>
      </c>
      <c r="E60" s="15">
        <v>75250</v>
      </c>
      <c r="F60" s="15">
        <v>0</v>
      </c>
      <c r="G60" s="15">
        <f>F60*15%</f>
        <v>0</v>
      </c>
      <c r="H60" s="15">
        <f>F60-G60</f>
        <v>0</v>
      </c>
      <c r="I60" s="15"/>
      <c r="J60" s="15">
        <v>0</v>
      </c>
      <c r="K60" s="15">
        <v>0</v>
      </c>
      <c r="L60" s="15"/>
      <c r="M60" s="15">
        <v>72000</v>
      </c>
      <c r="N60" s="15"/>
      <c r="O60" s="15">
        <v>204250</v>
      </c>
      <c r="P60" s="4"/>
    </row>
    <row r="61" spans="1:16" ht="15.75" x14ac:dyDescent="0.25">
      <c r="A61" s="14">
        <v>53</v>
      </c>
      <c r="B61" s="14" t="s">
        <v>126</v>
      </c>
      <c r="C61" s="15">
        <v>40000</v>
      </c>
      <c r="D61" s="15">
        <v>17000</v>
      </c>
      <c r="E61" s="15">
        <v>37625</v>
      </c>
      <c r="F61" s="15">
        <v>8000</v>
      </c>
      <c r="G61" s="15">
        <f>F61*15%</f>
        <v>1200</v>
      </c>
      <c r="H61" s="15">
        <f>F61-G61</f>
        <v>6800</v>
      </c>
      <c r="I61" s="15"/>
      <c r="J61" s="15">
        <v>0</v>
      </c>
      <c r="K61" s="15">
        <v>0</v>
      </c>
      <c r="L61" s="15"/>
      <c r="M61" s="15"/>
      <c r="N61" s="15"/>
      <c r="O61" s="15">
        <v>101425</v>
      </c>
      <c r="P61" s="4"/>
    </row>
    <row r="62" spans="1:16" ht="15.75" x14ac:dyDescent="0.25">
      <c r="A62" s="14">
        <v>54</v>
      </c>
      <c r="B62" s="14" t="s">
        <v>18</v>
      </c>
      <c r="C62" s="15">
        <v>31214</v>
      </c>
      <c r="D62" s="15">
        <v>17000</v>
      </c>
      <c r="E62" s="15">
        <v>37625</v>
      </c>
      <c r="F62" s="15">
        <v>12000</v>
      </c>
      <c r="G62" s="15">
        <f>F62*15%</f>
        <v>1800</v>
      </c>
      <c r="H62" s="15">
        <f>F62-G62</f>
        <v>10200</v>
      </c>
      <c r="I62" s="15"/>
      <c r="J62" s="15">
        <v>0</v>
      </c>
      <c r="K62" s="15">
        <v>0</v>
      </c>
      <c r="L62" s="15"/>
      <c r="M62" s="15"/>
      <c r="N62" s="15"/>
      <c r="O62" s="15">
        <v>96039</v>
      </c>
      <c r="P62" s="4"/>
    </row>
    <row r="63" spans="1:16" ht="15.75" x14ac:dyDescent="0.25">
      <c r="A63" s="14">
        <v>55</v>
      </c>
      <c r="B63" s="14" t="s">
        <v>129</v>
      </c>
      <c r="C63" s="15">
        <v>31214</v>
      </c>
      <c r="D63" s="15">
        <v>17000</v>
      </c>
      <c r="E63" s="15">
        <v>37625</v>
      </c>
      <c r="F63" s="15">
        <v>4000</v>
      </c>
      <c r="G63" s="15">
        <f>F63*15%</f>
        <v>600</v>
      </c>
      <c r="H63" s="15">
        <f>F63-G63</f>
        <v>3400</v>
      </c>
      <c r="I63" s="15"/>
      <c r="J63" s="15">
        <v>0</v>
      </c>
      <c r="K63" s="15">
        <v>0</v>
      </c>
      <c r="L63" s="15"/>
      <c r="M63" s="15"/>
      <c r="N63" s="15"/>
      <c r="O63" s="15">
        <v>89239</v>
      </c>
      <c r="P63" s="4"/>
    </row>
    <row r="64" spans="1:16" ht="15.75" x14ac:dyDescent="0.25">
      <c r="A64" s="14">
        <v>56</v>
      </c>
      <c r="B64" s="14" t="s">
        <v>130</v>
      </c>
      <c r="C64" s="15">
        <v>40000</v>
      </c>
      <c r="D64" s="15">
        <v>20000</v>
      </c>
      <c r="E64" s="15">
        <v>0</v>
      </c>
      <c r="F64" s="15">
        <v>5000</v>
      </c>
      <c r="G64" s="15">
        <f>F64*15%</f>
        <v>750</v>
      </c>
      <c r="H64" s="15">
        <f>F64-G64</f>
        <v>4250</v>
      </c>
      <c r="I64" s="15"/>
      <c r="J64" s="15">
        <v>0</v>
      </c>
      <c r="K64" s="15">
        <v>0</v>
      </c>
      <c r="L64" s="15"/>
      <c r="M64" s="15"/>
      <c r="N64" s="15"/>
      <c r="O64" s="15">
        <v>64250</v>
      </c>
      <c r="P64" s="4"/>
    </row>
    <row r="65" spans="1:16" ht="15.75" x14ac:dyDescent="0.25">
      <c r="A65" s="14">
        <v>57</v>
      </c>
      <c r="B65" s="14" t="s">
        <v>131</v>
      </c>
      <c r="C65" s="15">
        <v>40000</v>
      </c>
      <c r="D65" s="15">
        <v>20000</v>
      </c>
      <c r="E65" s="15">
        <v>39504</v>
      </c>
      <c r="F65" s="15">
        <v>14000</v>
      </c>
      <c r="G65" s="15">
        <f>F65*15%</f>
        <v>2100</v>
      </c>
      <c r="H65" s="15">
        <f>F65-G65</f>
        <v>11900</v>
      </c>
      <c r="I65" s="15"/>
      <c r="J65" s="15">
        <v>0</v>
      </c>
      <c r="K65" s="15">
        <v>0</v>
      </c>
      <c r="L65" s="15"/>
      <c r="M65" s="15"/>
      <c r="N65" s="15"/>
      <c r="O65" s="15">
        <v>111404</v>
      </c>
      <c r="P65" s="4"/>
    </row>
    <row r="66" spans="1:16" ht="15.75" x14ac:dyDescent="0.25">
      <c r="A66" s="14">
        <v>58</v>
      </c>
      <c r="B66" s="14" t="s">
        <v>132</v>
      </c>
      <c r="C66" s="15">
        <v>31214</v>
      </c>
      <c r="D66" s="15">
        <v>17000</v>
      </c>
      <c r="E66" s="15">
        <v>0</v>
      </c>
      <c r="F66" s="15">
        <v>0</v>
      </c>
      <c r="G66" s="15">
        <f>F66*15%</f>
        <v>0</v>
      </c>
      <c r="H66" s="15">
        <f>F66-G66</f>
        <v>0</v>
      </c>
      <c r="I66" s="15"/>
      <c r="J66" s="15">
        <v>0</v>
      </c>
      <c r="K66" s="15">
        <v>0</v>
      </c>
      <c r="L66" s="15"/>
      <c r="M66" s="15"/>
      <c r="N66" s="15"/>
      <c r="O66" s="15">
        <v>48214</v>
      </c>
      <c r="P66" s="4"/>
    </row>
    <row r="67" spans="1:16" ht="15.75" x14ac:dyDescent="0.25">
      <c r="A67" s="14">
        <v>59</v>
      </c>
      <c r="B67" s="14" t="s">
        <v>134</v>
      </c>
      <c r="C67" s="15">
        <v>33702</v>
      </c>
      <c r="D67" s="15">
        <v>17000</v>
      </c>
      <c r="E67" s="15">
        <v>75250</v>
      </c>
      <c r="F67" s="15">
        <v>6000</v>
      </c>
      <c r="G67" s="15">
        <f>F67*15%</f>
        <v>900</v>
      </c>
      <c r="H67" s="15">
        <f>F67-G67</f>
        <v>5100</v>
      </c>
      <c r="I67" s="15">
        <v>15166.666666666668</v>
      </c>
      <c r="J67" s="15">
        <v>2275</v>
      </c>
      <c r="K67" s="15">
        <v>12891.666666666668</v>
      </c>
      <c r="L67" s="15"/>
      <c r="M67" s="15"/>
      <c r="N67" s="15"/>
      <c r="O67" s="15">
        <v>143943.66666666666</v>
      </c>
      <c r="P67" s="4"/>
    </row>
    <row r="68" spans="1:16" ht="15.75" x14ac:dyDescent="0.25">
      <c r="A68" s="14">
        <v>60</v>
      </c>
      <c r="B68" s="14" t="s">
        <v>20</v>
      </c>
      <c r="C68" s="15">
        <v>31214</v>
      </c>
      <c r="D68" s="15">
        <v>17000</v>
      </c>
      <c r="E68" s="15">
        <v>150500</v>
      </c>
      <c r="F68" s="15">
        <v>22000</v>
      </c>
      <c r="G68" s="15">
        <f>F68*15%</f>
        <v>3300</v>
      </c>
      <c r="H68" s="15">
        <f>F68-G68</f>
        <v>18700</v>
      </c>
      <c r="I68" s="15"/>
      <c r="J68" s="15">
        <v>0</v>
      </c>
      <c r="K68" s="15">
        <v>0</v>
      </c>
      <c r="L68" s="15"/>
      <c r="M68" s="15"/>
      <c r="N68" s="15"/>
      <c r="O68" s="15">
        <v>217414</v>
      </c>
      <c r="P68" s="4"/>
    </row>
    <row r="69" spans="1:16" ht="15.75" x14ac:dyDescent="0.25">
      <c r="A69" s="14">
        <v>61</v>
      </c>
      <c r="B69" s="14" t="s">
        <v>136</v>
      </c>
      <c r="C69" s="15">
        <v>30016</v>
      </c>
      <c r="D69" s="15">
        <v>17000</v>
      </c>
      <c r="E69" s="15">
        <v>0</v>
      </c>
      <c r="F69" s="15">
        <v>14000</v>
      </c>
      <c r="G69" s="15">
        <f>F69*15%</f>
        <v>2100</v>
      </c>
      <c r="H69" s="15">
        <f>F69-G69</f>
        <v>11900</v>
      </c>
      <c r="I69" s="15"/>
      <c r="J69" s="15">
        <v>0</v>
      </c>
      <c r="K69" s="15">
        <v>0</v>
      </c>
      <c r="L69" s="15"/>
      <c r="M69" s="15"/>
      <c r="N69" s="15"/>
      <c r="O69" s="15">
        <v>58916</v>
      </c>
      <c r="P69" s="4"/>
    </row>
    <row r="70" spans="1:16" ht="15.75" x14ac:dyDescent="0.25">
      <c r="A70" s="14">
        <v>62</v>
      </c>
      <c r="B70" s="14" t="s">
        <v>137</v>
      </c>
      <c r="C70" s="15">
        <v>40000</v>
      </c>
      <c r="D70" s="15">
        <v>17000</v>
      </c>
      <c r="E70" s="15">
        <v>75250</v>
      </c>
      <c r="F70" s="15">
        <v>14000</v>
      </c>
      <c r="G70" s="15">
        <f>F70*15%</f>
        <v>2100</v>
      </c>
      <c r="H70" s="15">
        <f>F70-G70</f>
        <v>11900</v>
      </c>
      <c r="I70" s="15">
        <v>35000</v>
      </c>
      <c r="J70" s="15">
        <v>5250</v>
      </c>
      <c r="K70" s="15">
        <v>29750</v>
      </c>
      <c r="L70" s="15"/>
      <c r="M70" s="15"/>
      <c r="N70" s="15"/>
      <c r="O70" s="15">
        <v>173900</v>
      </c>
      <c r="P70" s="4"/>
    </row>
    <row r="71" spans="1:16" ht="15.75" x14ac:dyDescent="0.25">
      <c r="A71" s="14">
        <v>63</v>
      </c>
      <c r="B71" s="14" t="s">
        <v>138</v>
      </c>
      <c r="C71" s="15">
        <v>34035</v>
      </c>
      <c r="D71" s="15">
        <v>17000</v>
      </c>
      <c r="E71" s="15">
        <v>37625</v>
      </c>
      <c r="F71" s="15">
        <v>4000</v>
      </c>
      <c r="G71" s="15">
        <f>F71*15%</f>
        <v>600</v>
      </c>
      <c r="H71" s="15">
        <f>F71-G71</f>
        <v>3400</v>
      </c>
      <c r="I71" s="15"/>
      <c r="J71" s="15">
        <v>0</v>
      </c>
      <c r="K71" s="15">
        <v>0</v>
      </c>
      <c r="L71" s="15"/>
      <c r="M71" s="15"/>
      <c r="N71" s="15"/>
      <c r="O71" s="15">
        <v>92060</v>
      </c>
      <c r="P71" s="4"/>
    </row>
    <row r="72" spans="1:16" ht="15.75" x14ac:dyDescent="0.25">
      <c r="A72" s="14">
        <v>64</v>
      </c>
      <c r="B72" s="14" t="s">
        <v>163</v>
      </c>
      <c r="C72" s="15">
        <v>40000</v>
      </c>
      <c r="D72" s="15">
        <v>17000</v>
      </c>
      <c r="E72" s="15">
        <v>37625</v>
      </c>
      <c r="F72" s="15">
        <v>6000</v>
      </c>
      <c r="G72" s="15">
        <f>F72*15%</f>
        <v>900</v>
      </c>
      <c r="H72" s="15">
        <f>F72-G72</f>
        <v>5100</v>
      </c>
      <c r="I72" s="15"/>
      <c r="J72" s="15">
        <v>0</v>
      </c>
      <c r="K72" s="15">
        <v>0</v>
      </c>
      <c r="L72" s="15"/>
      <c r="M72" s="15"/>
      <c r="N72" s="15"/>
      <c r="O72" s="15">
        <v>99725</v>
      </c>
      <c r="P72" s="4"/>
    </row>
    <row r="73" spans="1:16" ht="15.75" x14ac:dyDescent="0.25">
      <c r="A73" s="14">
        <v>65</v>
      </c>
      <c r="B73" s="14" t="s">
        <v>140</v>
      </c>
      <c r="C73" s="15">
        <v>40000</v>
      </c>
      <c r="D73" s="15">
        <v>20000</v>
      </c>
      <c r="E73" s="15">
        <v>0</v>
      </c>
      <c r="F73" s="15">
        <v>10000</v>
      </c>
      <c r="G73" s="15">
        <f>F73*15%</f>
        <v>1500</v>
      </c>
      <c r="H73" s="15">
        <f>F73-G73</f>
        <v>8500</v>
      </c>
      <c r="I73" s="15">
        <v>35000</v>
      </c>
      <c r="J73" s="15">
        <v>5250</v>
      </c>
      <c r="K73" s="15">
        <v>29750</v>
      </c>
      <c r="L73" s="15"/>
      <c r="M73" s="15"/>
      <c r="N73" s="15"/>
      <c r="O73" s="15">
        <v>98250</v>
      </c>
      <c r="P73" s="4"/>
    </row>
    <row r="74" spans="1:16" ht="15.75" x14ac:dyDescent="0.25">
      <c r="A74" s="14">
        <v>66</v>
      </c>
      <c r="B74" s="14" t="s">
        <v>141</v>
      </c>
      <c r="C74" s="15">
        <v>30016</v>
      </c>
      <c r="D74" s="15">
        <v>20000</v>
      </c>
      <c r="E74" s="15">
        <v>0</v>
      </c>
      <c r="F74" s="15">
        <v>15000</v>
      </c>
      <c r="G74" s="15">
        <f>F74*15%</f>
        <v>2250</v>
      </c>
      <c r="H74" s="15">
        <f>F74-G74</f>
        <v>12750</v>
      </c>
      <c r="I74" s="15"/>
      <c r="J74" s="15">
        <v>0</v>
      </c>
      <c r="K74" s="15">
        <v>0</v>
      </c>
      <c r="L74" s="15"/>
      <c r="M74" s="15"/>
      <c r="N74" s="15"/>
      <c r="O74" s="15">
        <v>62766</v>
      </c>
      <c r="P74" s="4"/>
    </row>
    <row r="75" spans="1:16" ht="15.75" x14ac:dyDescent="0.25">
      <c r="A75" s="14">
        <v>67</v>
      </c>
      <c r="B75" s="14" t="s">
        <v>142</v>
      </c>
      <c r="C75" s="15">
        <v>40000</v>
      </c>
      <c r="D75" s="15">
        <v>17000</v>
      </c>
      <c r="E75" s="15">
        <v>0</v>
      </c>
      <c r="F75" s="15">
        <v>22000</v>
      </c>
      <c r="G75" s="15">
        <f>F75*15%</f>
        <v>3300</v>
      </c>
      <c r="H75" s="15">
        <f>F75-G75</f>
        <v>18700</v>
      </c>
      <c r="I75" s="15"/>
      <c r="J75" s="15">
        <v>0</v>
      </c>
      <c r="K75" s="15">
        <v>0</v>
      </c>
      <c r="L75" s="15"/>
      <c r="M75" s="15"/>
      <c r="N75" s="15"/>
      <c r="O75" s="15">
        <v>75700</v>
      </c>
      <c r="P75" s="4"/>
    </row>
    <row r="76" spans="1:16" ht="15.75" x14ac:dyDescent="0.25">
      <c r="A76" s="14">
        <v>68</v>
      </c>
      <c r="B76" s="14" t="s">
        <v>143</v>
      </c>
      <c r="C76" s="15">
        <v>40000</v>
      </c>
      <c r="D76" s="15">
        <v>17000</v>
      </c>
      <c r="E76" s="15">
        <v>75250</v>
      </c>
      <c r="F76" s="15">
        <v>4000</v>
      </c>
      <c r="G76" s="15">
        <f>F76*15%</f>
        <v>600</v>
      </c>
      <c r="H76" s="15">
        <f>F76-G76</f>
        <v>3400</v>
      </c>
      <c r="I76" s="15"/>
      <c r="J76" s="15">
        <v>0</v>
      </c>
      <c r="K76" s="15">
        <v>0</v>
      </c>
      <c r="L76" s="15"/>
      <c r="M76" s="15"/>
      <c r="N76" s="15"/>
      <c r="O76" s="15">
        <v>135650</v>
      </c>
      <c r="P76" s="4"/>
    </row>
    <row r="77" spans="1:16" ht="15.75" x14ac:dyDescent="0.25">
      <c r="A77" s="14">
        <v>69</v>
      </c>
      <c r="B77" s="14" t="s">
        <v>146</v>
      </c>
      <c r="C77" s="15">
        <v>33702</v>
      </c>
      <c r="D77" s="15">
        <v>19200</v>
      </c>
      <c r="E77" s="15">
        <v>37625</v>
      </c>
      <c r="F77" s="15">
        <v>7500</v>
      </c>
      <c r="G77" s="15">
        <f>F77*15%</f>
        <v>1125</v>
      </c>
      <c r="H77" s="15">
        <f>F77-G77</f>
        <v>6375</v>
      </c>
      <c r="I77" s="15"/>
      <c r="J77" s="15">
        <v>0</v>
      </c>
      <c r="K77" s="15">
        <v>0</v>
      </c>
      <c r="L77" s="15"/>
      <c r="M77" s="15"/>
      <c r="N77" s="15"/>
      <c r="O77" s="15">
        <v>96902</v>
      </c>
      <c r="P77" s="4"/>
    </row>
    <row r="78" spans="1:16" ht="15.75" x14ac:dyDescent="0.25">
      <c r="A78" s="14">
        <v>70</v>
      </c>
      <c r="B78" s="14" t="s">
        <v>147</v>
      </c>
      <c r="C78" s="15">
        <v>40000</v>
      </c>
      <c r="D78" s="15">
        <v>17000</v>
      </c>
      <c r="E78" s="15">
        <v>75250</v>
      </c>
      <c r="F78" s="15">
        <v>24000</v>
      </c>
      <c r="G78" s="15">
        <f>F78*15%</f>
        <v>3600</v>
      </c>
      <c r="H78" s="15">
        <f>F78-G78</f>
        <v>20400</v>
      </c>
      <c r="I78" s="15"/>
      <c r="J78" s="15">
        <v>0</v>
      </c>
      <c r="K78" s="15">
        <v>0</v>
      </c>
      <c r="L78" s="15"/>
      <c r="M78" s="15"/>
      <c r="N78" s="15"/>
      <c r="O78" s="15">
        <v>152650</v>
      </c>
      <c r="P78" s="4"/>
    </row>
    <row r="79" spans="1:16" ht="15.75" x14ac:dyDescent="0.25">
      <c r="A79" s="14">
        <v>71</v>
      </c>
      <c r="B79" s="14" t="s">
        <v>148</v>
      </c>
      <c r="C79" s="15">
        <v>30016</v>
      </c>
      <c r="D79" s="15">
        <v>17000</v>
      </c>
      <c r="E79" s="15">
        <v>75250</v>
      </c>
      <c r="F79" s="15">
        <v>4000</v>
      </c>
      <c r="G79" s="15">
        <f>F79*15%</f>
        <v>600</v>
      </c>
      <c r="H79" s="15">
        <f>F79-G79</f>
        <v>3400</v>
      </c>
      <c r="I79" s="15"/>
      <c r="J79" s="15">
        <v>0</v>
      </c>
      <c r="K79" s="15">
        <v>0</v>
      </c>
      <c r="L79" s="15"/>
      <c r="M79" s="15"/>
      <c r="N79" s="15"/>
      <c r="O79" s="15">
        <v>125666</v>
      </c>
      <c r="P79" s="4"/>
    </row>
    <row r="80" spans="1:16" ht="15.75" x14ac:dyDescent="0.25">
      <c r="A80" s="14">
        <v>72</v>
      </c>
      <c r="B80" s="14" t="s">
        <v>149</v>
      </c>
      <c r="C80" s="15">
        <v>30016</v>
      </c>
      <c r="D80" s="15">
        <v>17000</v>
      </c>
      <c r="E80" s="15">
        <v>37625</v>
      </c>
      <c r="F80" s="15">
        <v>8000</v>
      </c>
      <c r="G80" s="15">
        <f>F80*15%</f>
        <v>1200</v>
      </c>
      <c r="H80" s="15">
        <f>F80-G80</f>
        <v>6800</v>
      </c>
      <c r="I80" s="15"/>
      <c r="J80" s="15">
        <v>0</v>
      </c>
      <c r="K80" s="15">
        <v>0</v>
      </c>
      <c r="L80" s="15"/>
      <c r="M80" s="15"/>
      <c r="N80" s="15"/>
      <c r="O80" s="15">
        <v>91441</v>
      </c>
      <c r="P80" s="4"/>
    </row>
    <row r="81" spans="1:16" ht="15.75" x14ac:dyDescent="0.25">
      <c r="A81" s="14">
        <v>73</v>
      </c>
      <c r="B81" s="14" t="s">
        <v>150</v>
      </c>
      <c r="C81" s="15">
        <v>40000</v>
      </c>
      <c r="D81" s="15">
        <v>17000</v>
      </c>
      <c r="E81" s="15">
        <v>37625</v>
      </c>
      <c r="F81" s="15">
        <v>14000</v>
      </c>
      <c r="G81" s="15">
        <f>F81*15%</f>
        <v>2100</v>
      </c>
      <c r="H81" s="15">
        <f>F81-G81</f>
        <v>11900</v>
      </c>
      <c r="I81" s="15"/>
      <c r="J81" s="15">
        <v>0</v>
      </c>
      <c r="K81" s="15">
        <v>0</v>
      </c>
      <c r="L81" s="15"/>
      <c r="M81" s="15"/>
      <c r="N81" s="15"/>
      <c r="O81" s="15">
        <v>106525</v>
      </c>
      <c r="P81" s="4"/>
    </row>
    <row r="82" spans="1:16" ht="15.75" x14ac:dyDescent="0.25">
      <c r="A82" s="14">
        <v>74</v>
      </c>
      <c r="B82" s="14" t="s">
        <v>151</v>
      </c>
      <c r="C82" s="15">
        <v>40000</v>
      </c>
      <c r="D82" s="15">
        <v>17000</v>
      </c>
      <c r="E82" s="15">
        <v>75250</v>
      </c>
      <c r="F82" s="15">
        <v>6000</v>
      </c>
      <c r="G82" s="15">
        <f>F82*15%</f>
        <v>900</v>
      </c>
      <c r="H82" s="15">
        <f>F82-G82</f>
        <v>5100</v>
      </c>
      <c r="I82" s="15"/>
      <c r="J82" s="15">
        <v>0</v>
      </c>
      <c r="K82" s="15">
        <v>0</v>
      </c>
      <c r="L82" s="15"/>
      <c r="M82" s="15"/>
      <c r="N82" s="15"/>
      <c r="O82" s="15">
        <v>137350</v>
      </c>
      <c r="P82" s="4"/>
    </row>
    <row r="83" spans="1:16" ht="15.75" x14ac:dyDescent="0.25">
      <c r="A83" s="14">
        <v>75</v>
      </c>
      <c r="B83" s="14" t="s">
        <v>152</v>
      </c>
      <c r="C83" s="15">
        <v>30016</v>
      </c>
      <c r="D83" s="15">
        <v>17000</v>
      </c>
      <c r="E83" s="15">
        <v>37625</v>
      </c>
      <c r="F83" s="15">
        <v>6000</v>
      </c>
      <c r="G83" s="15">
        <f>F83*15%</f>
        <v>900</v>
      </c>
      <c r="H83" s="15">
        <f>F83-G83</f>
        <v>5100</v>
      </c>
      <c r="I83" s="15"/>
      <c r="J83" s="15">
        <v>0</v>
      </c>
      <c r="K83" s="15">
        <v>0</v>
      </c>
      <c r="L83" s="15"/>
      <c r="M83" s="15"/>
      <c r="N83" s="15"/>
      <c r="O83" s="15">
        <v>89741</v>
      </c>
      <c r="P83" s="4"/>
    </row>
    <row r="84" spans="1:16" ht="15.75" x14ac:dyDescent="0.25">
      <c r="A84" s="14">
        <v>76</v>
      </c>
      <c r="B84" s="14" t="s">
        <v>153</v>
      </c>
      <c r="C84" s="15">
        <v>40000</v>
      </c>
      <c r="D84" s="15">
        <v>17000</v>
      </c>
      <c r="E84" s="15">
        <v>75250</v>
      </c>
      <c r="F84" s="15">
        <v>18000</v>
      </c>
      <c r="G84" s="15">
        <f>F84*15%</f>
        <v>2700</v>
      </c>
      <c r="H84" s="15">
        <f>F84-G84</f>
        <v>15300</v>
      </c>
      <c r="I84" s="15">
        <v>35000</v>
      </c>
      <c r="J84" s="15">
        <v>5250</v>
      </c>
      <c r="K84" s="15">
        <v>29750</v>
      </c>
      <c r="L84" s="15"/>
      <c r="M84" s="15"/>
      <c r="N84" s="15"/>
      <c r="O84" s="15">
        <v>177300</v>
      </c>
      <c r="P84" s="4"/>
    </row>
    <row r="85" spans="1:16" ht="15.75" x14ac:dyDescent="0.25">
      <c r="A85" s="14">
        <v>77</v>
      </c>
      <c r="B85" s="14" t="s">
        <v>154</v>
      </c>
      <c r="C85" s="15">
        <v>31214</v>
      </c>
      <c r="D85" s="15">
        <v>17000</v>
      </c>
      <c r="E85" s="15">
        <v>87791.666666666657</v>
      </c>
      <c r="F85" s="15">
        <v>8000</v>
      </c>
      <c r="G85" s="15">
        <f>F85*15%</f>
        <v>1200</v>
      </c>
      <c r="H85" s="15">
        <f>F85-G85</f>
        <v>6800</v>
      </c>
      <c r="I85" s="15"/>
      <c r="J85" s="15"/>
      <c r="K85" s="15"/>
      <c r="L85" s="15"/>
      <c r="M85" s="15"/>
      <c r="N85" s="15"/>
      <c r="O85" s="15">
        <v>142805.66666666666</v>
      </c>
      <c r="P85" s="4"/>
    </row>
    <row r="86" spans="1:16" ht="15.75" x14ac:dyDescent="0.25">
      <c r="A86" s="14">
        <v>78</v>
      </c>
      <c r="B86" s="14" t="s">
        <v>155</v>
      </c>
      <c r="C86" s="15">
        <v>34035</v>
      </c>
      <c r="D86" s="15">
        <v>17000</v>
      </c>
      <c r="E86" s="15">
        <v>75250</v>
      </c>
      <c r="F86" s="15">
        <v>0</v>
      </c>
      <c r="G86" s="15">
        <f>F86*15%</f>
        <v>0</v>
      </c>
      <c r="H86" s="15">
        <f>F86-G86</f>
        <v>0</v>
      </c>
      <c r="I86" s="15"/>
      <c r="J86" s="15"/>
      <c r="K86" s="15"/>
      <c r="L86" s="15"/>
      <c r="M86" s="15"/>
      <c r="N86" s="15"/>
      <c r="O86" s="15">
        <v>126285</v>
      </c>
      <c r="P86" s="4"/>
    </row>
    <row r="87" spans="1:16" ht="15.75" x14ac:dyDescent="0.25">
      <c r="A87" s="14">
        <v>79</v>
      </c>
      <c r="B87" s="14" t="s">
        <v>156</v>
      </c>
      <c r="C87" s="15">
        <v>40000</v>
      </c>
      <c r="D87" s="15">
        <v>17000</v>
      </c>
      <c r="E87" s="15">
        <v>75250</v>
      </c>
      <c r="F87" s="15">
        <v>2000</v>
      </c>
      <c r="G87" s="15">
        <f>F87*15%</f>
        <v>300</v>
      </c>
      <c r="H87" s="15">
        <f>F87-G87</f>
        <v>1700</v>
      </c>
      <c r="I87" s="15"/>
      <c r="J87" s="15">
        <v>0</v>
      </c>
      <c r="K87" s="15">
        <v>0</v>
      </c>
      <c r="L87" s="15"/>
      <c r="M87" s="15"/>
      <c r="N87" s="15"/>
      <c r="O87" s="15">
        <v>133950</v>
      </c>
      <c r="P87" s="4"/>
    </row>
    <row r="88" spans="1:16" ht="15.75" x14ac:dyDescent="0.25">
      <c r="A88" s="14">
        <v>80</v>
      </c>
      <c r="B88" s="14" t="s">
        <v>157</v>
      </c>
      <c r="C88" s="15">
        <v>40000</v>
      </c>
      <c r="D88" s="15">
        <v>20000</v>
      </c>
      <c r="E88" s="15">
        <v>75250</v>
      </c>
      <c r="F88" s="15">
        <v>10000</v>
      </c>
      <c r="G88" s="15">
        <f>F88*15%</f>
        <v>1500</v>
      </c>
      <c r="H88" s="15">
        <f>F88-G88</f>
        <v>8500</v>
      </c>
      <c r="I88" s="15"/>
      <c r="J88" s="15"/>
      <c r="K88" s="15"/>
      <c r="L88" s="15"/>
      <c r="M88" s="15"/>
      <c r="N88" s="15"/>
      <c r="O88" s="15">
        <v>143750</v>
      </c>
      <c r="P88" s="4"/>
    </row>
    <row r="89" spans="1:16" ht="15.75" x14ac:dyDescent="0.25">
      <c r="A89" s="14">
        <v>81</v>
      </c>
      <c r="B89" s="14" t="s">
        <v>158</v>
      </c>
      <c r="C89" s="15">
        <v>40000</v>
      </c>
      <c r="D89" s="15">
        <v>17000</v>
      </c>
      <c r="E89" s="15">
        <v>75250</v>
      </c>
      <c r="F89" s="15">
        <v>0</v>
      </c>
      <c r="G89" s="15">
        <f>F89*15%</f>
        <v>0</v>
      </c>
      <c r="H89" s="15">
        <f>F89-G89</f>
        <v>0</v>
      </c>
      <c r="I89" s="15">
        <v>22166.666666666668</v>
      </c>
      <c r="J89" s="15">
        <v>3325</v>
      </c>
      <c r="K89" s="15">
        <v>18841.666666666668</v>
      </c>
      <c r="L89" s="15"/>
      <c r="M89" s="15"/>
      <c r="N89" s="15"/>
      <c r="O89" s="15">
        <v>151091.66666666666</v>
      </c>
      <c r="P89" s="4"/>
    </row>
    <row r="90" spans="1:16" ht="15.75" x14ac:dyDescent="0.25">
      <c r="A90" s="14">
        <v>82</v>
      </c>
      <c r="B90" s="14" t="s">
        <v>159</v>
      </c>
      <c r="C90" s="15">
        <v>30016</v>
      </c>
      <c r="D90" s="15">
        <v>17000</v>
      </c>
      <c r="E90" s="15">
        <v>37625</v>
      </c>
      <c r="F90" s="15">
        <v>14000</v>
      </c>
      <c r="G90" s="15">
        <f>F90*15%</f>
        <v>2100</v>
      </c>
      <c r="H90" s="15">
        <f>F90-G90</f>
        <v>11900</v>
      </c>
      <c r="I90" s="15"/>
      <c r="J90" s="15"/>
      <c r="K90" s="15"/>
      <c r="L90" s="15"/>
      <c r="M90" s="15"/>
      <c r="N90" s="15"/>
      <c r="O90" s="15">
        <v>96541</v>
      </c>
      <c r="P90" s="4"/>
    </row>
    <row r="91" spans="1:16" ht="15.75" x14ac:dyDescent="0.25">
      <c r="A91" s="14">
        <v>83</v>
      </c>
      <c r="B91" s="14" t="s">
        <v>164</v>
      </c>
      <c r="C91" s="15">
        <v>30016</v>
      </c>
      <c r="D91" s="15">
        <v>17000</v>
      </c>
      <c r="E91" s="15">
        <v>37625</v>
      </c>
      <c r="F91" s="15">
        <v>18000</v>
      </c>
      <c r="G91" s="15">
        <f>F91*15%</f>
        <v>2700</v>
      </c>
      <c r="H91" s="15">
        <f>F91-G91</f>
        <v>15300</v>
      </c>
      <c r="I91" s="15"/>
      <c r="J91" s="15"/>
      <c r="K91" s="15"/>
      <c r="L91" s="15"/>
      <c r="M91" s="15"/>
      <c r="N91" s="15"/>
      <c r="O91" s="15">
        <v>99941</v>
      </c>
      <c r="P91" s="4"/>
    </row>
    <row r="92" spans="1:16" ht="15.75" x14ac:dyDescent="0.25">
      <c r="A92" s="14">
        <v>84</v>
      </c>
      <c r="B92" s="14" t="s">
        <v>165</v>
      </c>
      <c r="C92" s="15">
        <v>33702</v>
      </c>
      <c r="D92" s="15">
        <v>17000</v>
      </c>
      <c r="E92" s="15">
        <v>75250</v>
      </c>
      <c r="F92" s="15">
        <v>6000</v>
      </c>
      <c r="G92" s="15">
        <f>F92*15%</f>
        <v>900</v>
      </c>
      <c r="H92" s="15">
        <f>F92-G92</f>
        <v>5100</v>
      </c>
      <c r="I92" s="15"/>
      <c r="J92" s="15"/>
      <c r="K92" s="15"/>
      <c r="L92" s="15"/>
      <c r="M92" s="15"/>
      <c r="N92" s="15"/>
      <c r="O92" s="15">
        <v>131052</v>
      </c>
      <c r="P92" s="4"/>
    </row>
    <row r="93" spans="1:16" ht="15.75" x14ac:dyDescent="0.25">
      <c r="A93" s="14">
        <v>85</v>
      </c>
      <c r="B93" s="14" t="s">
        <v>166</v>
      </c>
      <c r="C93" s="15">
        <v>40000</v>
      </c>
      <c r="D93" s="15">
        <v>17000</v>
      </c>
      <c r="E93" s="15">
        <v>75250</v>
      </c>
      <c r="F93" s="15">
        <v>2000</v>
      </c>
      <c r="G93" s="15">
        <f>F93*15%</f>
        <v>300</v>
      </c>
      <c r="H93" s="15">
        <f>F93-G93</f>
        <v>1700</v>
      </c>
      <c r="I93" s="15"/>
      <c r="J93" s="15">
        <v>0</v>
      </c>
      <c r="K93" s="15">
        <v>0</v>
      </c>
      <c r="L93" s="15"/>
      <c r="M93" s="15"/>
      <c r="N93" s="15"/>
      <c r="O93" s="15">
        <v>133950</v>
      </c>
      <c r="P93" s="4"/>
    </row>
    <row r="94" spans="1:16" ht="15.75" x14ac:dyDescent="0.25">
      <c r="A94" s="14">
        <v>86</v>
      </c>
      <c r="B94" s="14" t="s">
        <v>167</v>
      </c>
      <c r="C94" s="15">
        <v>40000</v>
      </c>
      <c r="D94" s="15">
        <v>17000</v>
      </c>
      <c r="E94" s="15">
        <v>75250</v>
      </c>
      <c r="F94" s="15">
        <v>8000</v>
      </c>
      <c r="G94" s="15">
        <f>F94*15%</f>
        <v>1200</v>
      </c>
      <c r="H94" s="15">
        <f>F94-G94</f>
        <v>6800</v>
      </c>
      <c r="I94" s="15">
        <v>35000</v>
      </c>
      <c r="J94" s="15">
        <v>5250</v>
      </c>
      <c r="K94" s="15">
        <v>29750</v>
      </c>
      <c r="L94" s="15"/>
      <c r="M94" s="15"/>
      <c r="N94" s="15"/>
      <c r="O94" s="15">
        <v>168800</v>
      </c>
      <c r="P94" s="4"/>
    </row>
    <row r="95" spans="1:16" ht="15.75" x14ac:dyDescent="0.25">
      <c r="A95" s="14">
        <v>87</v>
      </c>
      <c r="B95" s="14" t="s">
        <v>168</v>
      </c>
      <c r="C95" s="15">
        <v>30016</v>
      </c>
      <c r="D95" s="15">
        <v>17000</v>
      </c>
      <c r="E95" s="15">
        <v>37625</v>
      </c>
      <c r="F95" s="15">
        <v>22000</v>
      </c>
      <c r="G95" s="15">
        <f>F95*15%</f>
        <v>3300</v>
      </c>
      <c r="H95" s="15">
        <f>F95-G95</f>
        <v>18700</v>
      </c>
      <c r="I95" s="15"/>
      <c r="J95" s="15">
        <v>0</v>
      </c>
      <c r="K95" s="15">
        <v>0</v>
      </c>
      <c r="L95" s="15"/>
      <c r="M95" s="15"/>
      <c r="N95" s="15"/>
      <c r="O95" s="15">
        <v>103341</v>
      </c>
      <c r="P95" s="4"/>
    </row>
    <row r="96" spans="1:16" ht="15.75" x14ac:dyDescent="0.25">
      <c r="A96" s="14">
        <v>88</v>
      </c>
      <c r="B96" s="14" t="s">
        <v>169</v>
      </c>
      <c r="C96" s="15">
        <v>40000</v>
      </c>
      <c r="D96" s="15">
        <v>17000</v>
      </c>
      <c r="E96" s="15">
        <v>75250</v>
      </c>
      <c r="F96" s="15">
        <v>8000</v>
      </c>
      <c r="G96" s="15">
        <f>F96*15%</f>
        <v>1200</v>
      </c>
      <c r="H96" s="15">
        <f>F96-G96</f>
        <v>6800</v>
      </c>
      <c r="I96" s="15">
        <v>35000</v>
      </c>
      <c r="J96" s="15">
        <v>5250</v>
      </c>
      <c r="K96" s="15">
        <v>29750</v>
      </c>
      <c r="L96" s="15"/>
      <c r="M96" s="15"/>
      <c r="N96" s="15"/>
      <c r="O96" s="15">
        <v>168800</v>
      </c>
      <c r="P96" s="4"/>
    </row>
    <row r="97" spans="1:16" ht="15.75" x14ac:dyDescent="0.25">
      <c r="A97" s="14">
        <v>89</v>
      </c>
      <c r="B97" s="14" t="s">
        <v>170</v>
      </c>
      <c r="C97" s="15">
        <v>40000</v>
      </c>
      <c r="D97" s="15">
        <v>17000</v>
      </c>
      <c r="E97" s="15">
        <v>75250</v>
      </c>
      <c r="F97" s="15">
        <v>6000</v>
      </c>
      <c r="G97" s="15">
        <f>F97*15%</f>
        <v>900</v>
      </c>
      <c r="H97" s="15">
        <f>F97-G97</f>
        <v>5100</v>
      </c>
      <c r="I97" s="15">
        <v>35000</v>
      </c>
      <c r="J97" s="15">
        <v>5250</v>
      </c>
      <c r="K97" s="15">
        <v>29750</v>
      </c>
      <c r="L97" s="15"/>
      <c r="M97" s="15"/>
      <c r="N97" s="15"/>
      <c r="O97" s="15">
        <v>167100</v>
      </c>
      <c r="P97" s="4"/>
    </row>
    <row r="98" spans="1:16" ht="15.75" x14ac:dyDescent="0.25">
      <c r="A98" s="14">
        <v>90</v>
      </c>
      <c r="B98" s="14" t="s">
        <v>171</v>
      </c>
      <c r="C98" s="15">
        <v>30016</v>
      </c>
      <c r="D98" s="15">
        <v>17000</v>
      </c>
      <c r="E98" s="15">
        <v>0</v>
      </c>
      <c r="F98" s="15">
        <v>8000</v>
      </c>
      <c r="G98" s="15">
        <f>F98*15%</f>
        <v>1200</v>
      </c>
      <c r="H98" s="15">
        <f>F98-G98</f>
        <v>6800</v>
      </c>
      <c r="I98" s="15"/>
      <c r="J98" s="15">
        <v>0</v>
      </c>
      <c r="K98" s="15">
        <v>0</v>
      </c>
      <c r="L98" s="15">
        <v>7500</v>
      </c>
      <c r="M98" s="15"/>
      <c r="N98" s="15"/>
      <c r="O98" s="15">
        <v>61316</v>
      </c>
      <c r="P98" s="4"/>
    </row>
    <row r="99" spans="1:16" ht="15.75" x14ac:dyDescent="0.25">
      <c r="A99" s="14">
        <v>91</v>
      </c>
      <c r="B99" s="14" t="s">
        <v>172</v>
      </c>
      <c r="C99" s="15">
        <v>30016</v>
      </c>
      <c r="D99" s="15">
        <v>20000</v>
      </c>
      <c r="E99" s="15">
        <v>37625</v>
      </c>
      <c r="F99" s="15">
        <v>5000</v>
      </c>
      <c r="G99" s="15">
        <f>F99*15%</f>
        <v>750</v>
      </c>
      <c r="H99" s="15">
        <f>F99-G99</f>
        <v>4250</v>
      </c>
      <c r="I99" s="15"/>
      <c r="J99" s="15">
        <v>0</v>
      </c>
      <c r="K99" s="15">
        <v>0</v>
      </c>
      <c r="L99" s="15"/>
      <c r="M99" s="15"/>
      <c r="N99" s="15"/>
      <c r="O99" s="15">
        <v>91891</v>
      </c>
      <c r="P99" s="4"/>
    </row>
    <row r="100" spans="1:16" ht="15.75" x14ac:dyDescent="0.25">
      <c r="A100" s="14">
        <v>92</v>
      </c>
      <c r="B100" s="14" t="s">
        <v>173</v>
      </c>
      <c r="C100" s="15">
        <v>40000</v>
      </c>
      <c r="D100" s="15">
        <v>17000</v>
      </c>
      <c r="E100" s="15">
        <v>75250</v>
      </c>
      <c r="F100" s="15">
        <v>6000</v>
      </c>
      <c r="G100" s="15">
        <f>F100*15%</f>
        <v>900</v>
      </c>
      <c r="H100" s="15">
        <f>F100-G100</f>
        <v>5100</v>
      </c>
      <c r="I100" s="15"/>
      <c r="J100" s="15"/>
      <c r="K100" s="15"/>
      <c r="L100" s="15">
        <v>7500</v>
      </c>
      <c r="M100" s="15"/>
      <c r="N100" s="15"/>
      <c r="O100" s="15">
        <v>144850</v>
      </c>
      <c r="P100" s="4"/>
    </row>
    <row r="101" spans="1:16" ht="15.75" x14ac:dyDescent="0.25">
      <c r="A101" s="14">
        <v>93</v>
      </c>
      <c r="B101" s="14" t="s">
        <v>174</v>
      </c>
      <c r="C101" s="15">
        <v>30016</v>
      </c>
      <c r="D101" s="15">
        <v>17000</v>
      </c>
      <c r="E101" s="15">
        <v>37625</v>
      </c>
      <c r="F101" s="15">
        <v>2000</v>
      </c>
      <c r="G101" s="15">
        <f>F101*15%</f>
        <v>300</v>
      </c>
      <c r="H101" s="15">
        <f>F101-G101</f>
        <v>1700</v>
      </c>
      <c r="I101" s="15"/>
      <c r="J101" s="15"/>
      <c r="K101" s="15"/>
      <c r="L101" s="15"/>
      <c r="M101" s="15"/>
      <c r="N101" s="15"/>
      <c r="O101" s="15">
        <v>86341</v>
      </c>
      <c r="P101" s="4"/>
    </row>
    <row r="102" spans="1:16" ht="15.75" x14ac:dyDescent="0.25">
      <c r="A102" s="14">
        <v>94</v>
      </c>
      <c r="B102" s="14" t="s">
        <v>175</v>
      </c>
      <c r="C102" s="15">
        <v>30016</v>
      </c>
      <c r="D102" s="15">
        <v>17000</v>
      </c>
      <c r="E102" s="15">
        <v>37625</v>
      </c>
      <c r="F102" s="15">
        <v>10000</v>
      </c>
      <c r="G102" s="15">
        <f>F102*15%</f>
        <v>1500</v>
      </c>
      <c r="H102" s="15">
        <f>F102-G102</f>
        <v>8500</v>
      </c>
      <c r="I102" s="15"/>
      <c r="J102" s="15">
        <v>0</v>
      </c>
      <c r="K102" s="15">
        <v>0</v>
      </c>
      <c r="L102" s="15"/>
      <c r="M102" s="15"/>
      <c r="N102" s="15"/>
      <c r="O102" s="15">
        <v>93141</v>
      </c>
      <c r="P102" s="4"/>
    </row>
    <row r="103" spans="1:16" ht="15.75" x14ac:dyDescent="0.25">
      <c r="A103" s="14">
        <v>95</v>
      </c>
      <c r="B103" s="14" t="s">
        <v>180</v>
      </c>
      <c r="C103" s="15">
        <v>30016</v>
      </c>
      <c r="D103" s="15">
        <v>17000</v>
      </c>
      <c r="E103" s="15">
        <v>37625</v>
      </c>
      <c r="F103" s="15">
        <v>6000</v>
      </c>
      <c r="G103" s="15">
        <f>F103*15%</f>
        <v>900</v>
      </c>
      <c r="H103" s="15">
        <f>F103-G103</f>
        <v>5100</v>
      </c>
      <c r="I103" s="15"/>
      <c r="J103" s="15"/>
      <c r="K103" s="15"/>
      <c r="L103" s="15"/>
      <c r="M103" s="15"/>
      <c r="N103" s="15"/>
      <c r="O103" s="15">
        <v>89741</v>
      </c>
      <c r="P103" s="4"/>
    </row>
    <row r="104" spans="1:16" ht="15.75" x14ac:dyDescent="0.25">
      <c r="A104" s="14">
        <v>96</v>
      </c>
      <c r="B104" s="14" t="s">
        <v>181</v>
      </c>
      <c r="C104" s="15">
        <v>30016</v>
      </c>
      <c r="D104" s="15">
        <v>17000</v>
      </c>
      <c r="E104" s="15">
        <v>37625</v>
      </c>
      <c r="F104" s="15">
        <v>4000</v>
      </c>
      <c r="G104" s="15">
        <f>F104*15%</f>
        <v>600</v>
      </c>
      <c r="H104" s="15">
        <f>F104-G104</f>
        <v>3400</v>
      </c>
      <c r="I104" s="15"/>
      <c r="J104" s="15"/>
      <c r="K104" s="15"/>
      <c r="L104" s="15">
        <v>7500</v>
      </c>
      <c r="M104" s="15"/>
      <c r="N104" s="15"/>
      <c r="O104" s="15">
        <v>95541</v>
      </c>
      <c r="P104" s="4"/>
    </row>
    <row r="105" spans="1:16" ht="15.75" x14ac:dyDescent="0.25">
      <c r="A105" s="14">
        <v>97</v>
      </c>
      <c r="B105" s="14" t="s">
        <v>182</v>
      </c>
      <c r="C105" s="15">
        <v>30016</v>
      </c>
      <c r="D105" s="15">
        <v>17000</v>
      </c>
      <c r="E105" s="15">
        <v>37625</v>
      </c>
      <c r="F105" s="15">
        <v>4000</v>
      </c>
      <c r="G105" s="15">
        <f>F105*15%</f>
        <v>600</v>
      </c>
      <c r="H105" s="15">
        <f>F105-G105</f>
        <v>3400</v>
      </c>
      <c r="I105" s="15"/>
      <c r="J105" s="15"/>
      <c r="K105" s="15"/>
      <c r="L105" s="15"/>
      <c r="M105" s="15"/>
      <c r="N105" s="15"/>
      <c r="O105" s="15">
        <v>88041</v>
      </c>
      <c r="P105" s="4"/>
    </row>
    <row r="106" spans="1:16" ht="15.75" x14ac:dyDescent="0.25">
      <c r="A106" s="14">
        <v>98</v>
      </c>
      <c r="B106" s="14" t="s">
        <v>183</v>
      </c>
      <c r="C106" s="15">
        <v>30016</v>
      </c>
      <c r="D106" s="15">
        <v>17000</v>
      </c>
      <c r="E106" s="15">
        <v>0</v>
      </c>
      <c r="F106" s="15">
        <v>0</v>
      </c>
      <c r="G106" s="15">
        <f>F106*15%</f>
        <v>0</v>
      </c>
      <c r="H106" s="15">
        <f>F106-G106</f>
        <v>0</v>
      </c>
      <c r="I106" s="15"/>
      <c r="J106" s="15"/>
      <c r="K106" s="15"/>
      <c r="L106" s="15"/>
      <c r="M106" s="15"/>
      <c r="N106" s="15">
        <v>47016</v>
      </c>
      <c r="O106" s="15">
        <v>0</v>
      </c>
      <c r="P106" s="4"/>
    </row>
    <row r="107" spans="1:16" ht="15.75" x14ac:dyDescent="0.25">
      <c r="A107" s="14">
        <v>99</v>
      </c>
      <c r="B107" s="14" t="s">
        <v>184</v>
      </c>
      <c r="C107" s="15">
        <v>34035</v>
      </c>
      <c r="D107" s="15">
        <v>17000</v>
      </c>
      <c r="E107" s="15">
        <v>75250</v>
      </c>
      <c r="F107" s="15">
        <v>6000</v>
      </c>
      <c r="G107" s="15">
        <f>F107*15%</f>
        <v>900</v>
      </c>
      <c r="H107" s="15">
        <f>F107-G107</f>
        <v>5100</v>
      </c>
      <c r="I107" s="15"/>
      <c r="J107" s="15"/>
      <c r="K107" s="15"/>
      <c r="L107" s="15"/>
      <c r="M107" s="15"/>
      <c r="N107" s="15"/>
      <c r="O107" s="15">
        <v>131385</v>
      </c>
      <c r="P107" s="4"/>
    </row>
    <row r="108" spans="1:16" ht="15.75" x14ac:dyDescent="0.25">
      <c r="A108" s="14">
        <v>100</v>
      </c>
      <c r="B108" s="14" t="s">
        <v>185</v>
      </c>
      <c r="C108" s="15">
        <v>33702</v>
      </c>
      <c r="D108" s="15">
        <v>17000</v>
      </c>
      <c r="E108" s="15">
        <v>75250</v>
      </c>
      <c r="F108" s="15">
        <v>0</v>
      </c>
      <c r="G108" s="15">
        <f>F108*15%</f>
        <v>0</v>
      </c>
      <c r="H108" s="15">
        <f>F108-G108</f>
        <v>0</v>
      </c>
      <c r="I108" s="15"/>
      <c r="J108" s="15">
        <v>0</v>
      </c>
      <c r="K108" s="15">
        <v>0</v>
      </c>
      <c r="L108" s="15"/>
      <c r="M108" s="15"/>
      <c r="N108" s="15"/>
      <c r="O108" s="15">
        <v>125952</v>
      </c>
      <c r="P108" s="4"/>
    </row>
    <row r="109" spans="1:16" ht="15.75" x14ac:dyDescent="0.25">
      <c r="A109" s="14">
        <v>101</v>
      </c>
      <c r="B109" s="14" t="s">
        <v>186</v>
      </c>
      <c r="C109" s="15">
        <v>40000</v>
      </c>
      <c r="D109" s="15">
        <v>17000</v>
      </c>
      <c r="E109" s="15">
        <v>87791.666666666672</v>
      </c>
      <c r="F109" s="15">
        <v>4000</v>
      </c>
      <c r="G109" s="15">
        <f>F109*15%</f>
        <v>600</v>
      </c>
      <c r="H109" s="15">
        <f>F109-G109</f>
        <v>3400</v>
      </c>
      <c r="I109" s="15">
        <v>28000</v>
      </c>
      <c r="J109" s="15">
        <v>4200</v>
      </c>
      <c r="K109" s="15">
        <v>23800</v>
      </c>
      <c r="L109" s="15"/>
      <c r="M109" s="15"/>
      <c r="N109" s="15"/>
      <c r="O109" s="15">
        <v>171991.66666666669</v>
      </c>
      <c r="P109" s="4"/>
    </row>
    <row r="110" spans="1:16" ht="15.75" x14ac:dyDescent="0.25">
      <c r="A110" s="14">
        <v>102</v>
      </c>
      <c r="B110" s="14" t="s">
        <v>187</v>
      </c>
      <c r="C110" s="15">
        <v>30016</v>
      </c>
      <c r="D110" s="15">
        <v>17000</v>
      </c>
      <c r="E110" s="15">
        <v>37625</v>
      </c>
      <c r="F110" s="15">
        <v>0</v>
      </c>
      <c r="G110" s="15">
        <f>F110*15%</f>
        <v>0</v>
      </c>
      <c r="H110" s="15">
        <f>F110-G110</f>
        <v>0</v>
      </c>
      <c r="I110" s="15"/>
      <c r="J110" s="15">
        <v>0</v>
      </c>
      <c r="K110" s="15">
        <v>0</v>
      </c>
      <c r="L110" s="15"/>
      <c r="M110" s="15"/>
      <c r="N110" s="15"/>
      <c r="O110" s="15">
        <v>84641</v>
      </c>
      <c r="P110" s="4"/>
    </row>
    <row r="111" spans="1:16" ht="15.75" x14ac:dyDescent="0.25">
      <c r="A111" s="14">
        <v>103</v>
      </c>
      <c r="B111" s="14" t="s">
        <v>188</v>
      </c>
      <c r="C111" s="15">
        <v>30016</v>
      </c>
      <c r="D111" s="15">
        <v>17000</v>
      </c>
      <c r="E111" s="15">
        <v>37625</v>
      </c>
      <c r="F111" s="15">
        <v>6000</v>
      </c>
      <c r="G111" s="15">
        <f>F111*15%</f>
        <v>900</v>
      </c>
      <c r="H111" s="15">
        <f>F111-G111</f>
        <v>5100</v>
      </c>
      <c r="I111" s="15"/>
      <c r="J111" s="15">
        <v>0</v>
      </c>
      <c r="K111" s="15">
        <v>0</v>
      </c>
      <c r="L111" s="15"/>
      <c r="M111" s="15"/>
      <c r="N111" s="15"/>
      <c r="O111" s="15">
        <v>89741</v>
      </c>
      <c r="P111" s="4"/>
    </row>
    <row r="112" spans="1:16" ht="15.75" x14ac:dyDescent="0.25">
      <c r="A112" s="14">
        <v>104</v>
      </c>
      <c r="B112" s="14" t="s">
        <v>189</v>
      </c>
      <c r="C112" s="15">
        <v>40000</v>
      </c>
      <c r="D112" s="15">
        <v>17000</v>
      </c>
      <c r="E112" s="15">
        <v>75250</v>
      </c>
      <c r="F112" s="15">
        <v>4000</v>
      </c>
      <c r="G112" s="15">
        <f>F112*15%</f>
        <v>600</v>
      </c>
      <c r="H112" s="15">
        <f>F112-G112</f>
        <v>3400</v>
      </c>
      <c r="I112" s="15">
        <v>14000</v>
      </c>
      <c r="J112" s="15">
        <v>2100</v>
      </c>
      <c r="K112" s="15">
        <v>11900</v>
      </c>
      <c r="L112" s="15"/>
      <c r="M112" s="15"/>
      <c r="N112" s="15"/>
      <c r="O112" s="15">
        <f>135650+K112</f>
        <v>147550</v>
      </c>
      <c r="P112" s="4"/>
    </row>
    <row r="113" spans="1:18" ht="15.75" x14ac:dyDescent="0.25">
      <c r="A113" s="14">
        <v>105</v>
      </c>
      <c r="B113" s="14" t="s">
        <v>190</v>
      </c>
      <c r="C113" s="15">
        <v>30016</v>
      </c>
      <c r="D113" s="15">
        <v>17000</v>
      </c>
      <c r="E113" s="15">
        <v>37625</v>
      </c>
      <c r="F113" s="15">
        <v>12000</v>
      </c>
      <c r="G113" s="15">
        <f>F113*15%</f>
        <v>1800</v>
      </c>
      <c r="H113" s="15">
        <f>F113-G113</f>
        <v>10200</v>
      </c>
      <c r="I113" s="15"/>
      <c r="J113" s="15">
        <v>0</v>
      </c>
      <c r="K113" s="15">
        <v>0</v>
      </c>
      <c r="L113" s="15"/>
      <c r="M113" s="15"/>
      <c r="N113" s="15"/>
      <c r="O113" s="15">
        <v>94841</v>
      </c>
      <c r="P113" s="4"/>
    </row>
    <row r="114" spans="1:18" ht="15.75" x14ac:dyDescent="0.25">
      <c r="A114" s="14">
        <v>106</v>
      </c>
      <c r="B114" s="14" t="s">
        <v>191</v>
      </c>
      <c r="C114" s="15">
        <v>40000</v>
      </c>
      <c r="D114" s="15">
        <v>17000</v>
      </c>
      <c r="E114" s="15">
        <v>75250</v>
      </c>
      <c r="F114" s="15">
        <v>8000</v>
      </c>
      <c r="G114" s="15">
        <f>F114*15%</f>
        <v>1200</v>
      </c>
      <c r="H114" s="15">
        <f>F114-G114</f>
        <v>6800</v>
      </c>
      <c r="I114" s="15"/>
      <c r="J114" s="15">
        <v>0</v>
      </c>
      <c r="K114" s="15">
        <v>0</v>
      </c>
      <c r="L114" s="15"/>
      <c r="M114" s="15"/>
      <c r="N114" s="15"/>
      <c r="O114" s="15">
        <v>139050</v>
      </c>
      <c r="P114" s="4"/>
    </row>
    <row r="115" spans="1:18" ht="15.75" x14ac:dyDescent="0.25">
      <c r="A115" s="14">
        <v>107</v>
      </c>
      <c r="B115" s="14" t="s">
        <v>192</v>
      </c>
      <c r="C115" s="15">
        <v>33702</v>
      </c>
      <c r="D115" s="15">
        <v>17000</v>
      </c>
      <c r="E115" s="15">
        <v>75250</v>
      </c>
      <c r="F115" s="15">
        <v>6000</v>
      </c>
      <c r="G115" s="15">
        <f>F115*15%</f>
        <v>900</v>
      </c>
      <c r="H115" s="15">
        <f>F115-G115</f>
        <v>5100</v>
      </c>
      <c r="I115" s="15"/>
      <c r="J115" s="15">
        <v>0</v>
      </c>
      <c r="K115" s="15">
        <v>0</v>
      </c>
      <c r="L115" s="15"/>
      <c r="M115" s="15"/>
      <c r="N115" s="15"/>
      <c r="O115" s="15">
        <v>131052</v>
      </c>
      <c r="P115" s="4"/>
    </row>
    <row r="116" spans="1:18" ht="15.75" x14ac:dyDescent="0.25">
      <c r="A116" s="14">
        <v>108</v>
      </c>
      <c r="B116" s="14" t="s">
        <v>193</v>
      </c>
      <c r="C116" s="15">
        <v>30016</v>
      </c>
      <c r="D116" s="15">
        <v>17000</v>
      </c>
      <c r="E116" s="15">
        <v>37625</v>
      </c>
      <c r="F116" s="15">
        <v>6000</v>
      </c>
      <c r="G116" s="15">
        <f>F116*15%</f>
        <v>900</v>
      </c>
      <c r="H116" s="15">
        <f>F116-G116</f>
        <v>5100</v>
      </c>
      <c r="I116" s="15"/>
      <c r="J116" s="15">
        <v>0</v>
      </c>
      <c r="K116" s="15">
        <v>0</v>
      </c>
      <c r="L116" s="15">
        <v>7500</v>
      </c>
      <c r="M116" s="15"/>
      <c r="N116" s="15"/>
      <c r="O116" s="15">
        <v>97241</v>
      </c>
      <c r="P116" s="4"/>
    </row>
    <row r="117" spans="1:18" ht="15.75" x14ac:dyDescent="0.25">
      <c r="A117" s="14">
        <v>109</v>
      </c>
      <c r="B117" s="14" t="s">
        <v>194</v>
      </c>
      <c r="C117" s="15">
        <v>40000</v>
      </c>
      <c r="D117" s="15">
        <v>17000</v>
      </c>
      <c r="E117" s="15">
        <v>68979.166666666701</v>
      </c>
      <c r="F117" s="15">
        <v>4000</v>
      </c>
      <c r="G117" s="15">
        <f>F117*15%</f>
        <v>600</v>
      </c>
      <c r="H117" s="15">
        <f>F117-G117</f>
        <v>3400</v>
      </c>
      <c r="I117" s="15">
        <v>14000</v>
      </c>
      <c r="J117" s="15">
        <v>2100</v>
      </c>
      <c r="K117" s="15">
        <v>11900</v>
      </c>
      <c r="L117" s="15">
        <v>7500</v>
      </c>
      <c r="M117" s="15">
        <v>12000</v>
      </c>
      <c r="N117" s="15"/>
      <c r="O117" s="15">
        <v>160779.16666666669</v>
      </c>
      <c r="P117" s="4"/>
    </row>
    <row r="118" spans="1:18" ht="15.75" x14ac:dyDescent="0.25">
      <c r="A118" s="14">
        <v>110</v>
      </c>
      <c r="B118" s="14" t="s">
        <v>195</v>
      </c>
      <c r="C118" s="15">
        <v>30016</v>
      </c>
      <c r="D118" s="15">
        <v>17000</v>
      </c>
      <c r="E118" s="15">
        <v>37625</v>
      </c>
      <c r="F118" s="15">
        <v>8000</v>
      </c>
      <c r="G118" s="15">
        <f>F118*15%</f>
        <v>1200</v>
      </c>
      <c r="H118" s="15">
        <f>F118-G118</f>
        <v>6800</v>
      </c>
      <c r="I118" s="15"/>
      <c r="J118" s="15">
        <v>0</v>
      </c>
      <c r="K118" s="15">
        <v>0</v>
      </c>
      <c r="L118" s="15"/>
      <c r="M118" s="15"/>
      <c r="N118" s="15"/>
      <c r="O118" s="15">
        <v>91441</v>
      </c>
      <c r="P118" s="4"/>
    </row>
    <row r="119" spans="1:18" ht="15.75" x14ac:dyDescent="0.25">
      <c r="A119" s="14">
        <v>111</v>
      </c>
      <c r="B119" s="14" t="s">
        <v>196</v>
      </c>
      <c r="C119" s="15">
        <v>30016</v>
      </c>
      <c r="D119" s="15">
        <v>17000</v>
      </c>
      <c r="E119" s="15">
        <v>37625</v>
      </c>
      <c r="F119" s="15">
        <v>6000</v>
      </c>
      <c r="G119" s="15">
        <f>F119*15%</f>
        <v>900</v>
      </c>
      <c r="H119" s="15">
        <f>F119-G119</f>
        <v>5100</v>
      </c>
      <c r="I119" s="15"/>
      <c r="J119" s="15">
        <v>0</v>
      </c>
      <c r="K119" s="15">
        <v>0</v>
      </c>
      <c r="L119" s="15">
        <v>7500</v>
      </c>
      <c r="M119" s="15"/>
      <c r="N119" s="15"/>
      <c r="O119" s="15">
        <v>97241</v>
      </c>
      <c r="P119" s="4"/>
    </row>
    <row r="120" spans="1:18" ht="15.75" x14ac:dyDescent="0.25">
      <c r="A120" s="14">
        <v>112</v>
      </c>
      <c r="B120" s="14" t="s">
        <v>197</v>
      </c>
      <c r="C120" s="15">
        <v>40000</v>
      </c>
      <c r="D120" s="15">
        <v>17000</v>
      </c>
      <c r="E120" s="15">
        <v>75250</v>
      </c>
      <c r="F120" s="15">
        <v>6000</v>
      </c>
      <c r="G120" s="15">
        <f>F120*15%</f>
        <v>900</v>
      </c>
      <c r="H120" s="15">
        <f>F120-G120</f>
        <v>5100</v>
      </c>
      <c r="I120" s="15">
        <v>15166.666666666668</v>
      </c>
      <c r="J120" s="15">
        <v>2275</v>
      </c>
      <c r="K120" s="15">
        <v>12891.666666666668</v>
      </c>
      <c r="L120" s="15"/>
      <c r="M120" s="15"/>
      <c r="N120" s="15"/>
      <c r="O120" s="15">
        <v>150241.66666666666</v>
      </c>
      <c r="P120" s="4"/>
    </row>
    <row r="121" spans="1:18" ht="15.75" x14ac:dyDescent="0.25">
      <c r="A121" s="14">
        <v>113</v>
      </c>
      <c r="B121" s="14" t="s">
        <v>198</v>
      </c>
      <c r="C121" s="15">
        <v>17009.066666666666</v>
      </c>
      <c r="D121" s="15">
        <v>9633.3333333333321</v>
      </c>
      <c r="E121" s="15">
        <v>37625</v>
      </c>
      <c r="F121" s="15">
        <v>0</v>
      </c>
      <c r="G121" s="15">
        <f>F121*15%</f>
        <v>0</v>
      </c>
      <c r="H121" s="15">
        <f>F121-G121</f>
        <v>0</v>
      </c>
      <c r="I121" s="15"/>
      <c r="J121" s="15">
        <v>0</v>
      </c>
      <c r="K121" s="15">
        <v>0</v>
      </c>
      <c r="L121" s="15">
        <v>7500</v>
      </c>
      <c r="M121" s="15"/>
      <c r="N121" s="15"/>
      <c r="O121" s="15">
        <v>71767.399999999994</v>
      </c>
      <c r="P121" s="4"/>
    </row>
    <row r="122" spans="1:18" ht="15.75" x14ac:dyDescent="0.25">
      <c r="A122" s="16"/>
      <c r="B122" s="17" t="s">
        <v>21</v>
      </c>
      <c r="C122" s="18">
        <f>SUM(C9:C121)</f>
        <v>3851455.0666666669</v>
      </c>
      <c r="D122" s="18">
        <f>SUM(D9:D121)</f>
        <v>1891833.3333333333</v>
      </c>
      <c r="E122" s="18">
        <f>SUM(E9:E121)</f>
        <v>5848161.5</v>
      </c>
      <c r="F122" s="18">
        <f>SUM(F9:F121)</f>
        <v>1022000</v>
      </c>
      <c r="G122" s="18">
        <f>SUM(G9:G121)</f>
        <v>153300</v>
      </c>
      <c r="H122" s="18">
        <f>SUM(H9:H121)</f>
        <v>868700</v>
      </c>
      <c r="I122" s="18">
        <f>SUM(I9:I121)</f>
        <v>563499.99999999988</v>
      </c>
      <c r="J122" s="18">
        <f>SUM(J9:J121)</f>
        <v>84525</v>
      </c>
      <c r="K122" s="18">
        <f>SUM(K9:K121)</f>
        <v>478975</v>
      </c>
      <c r="L122" s="18">
        <f>SUM(L9:L121)</f>
        <v>52500</v>
      </c>
      <c r="M122" s="18">
        <f>SUM(M9:M121)</f>
        <v>84000</v>
      </c>
      <c r="N122" s="18">
        <f>SUM(N9:N121)</f>
        <v>47016</v>
      </c>
      <c r="O122" s="18">
        <f>SUM(O9:O121)</f>
        <v>13028608.899999999</v>
      </c>
      <c r="P122" s="21"/>
      <c r="Q122" s="21"/>
      <c r="R122" s="21"/>
    </row>
    <row r="123" spans="1:18" x14ac:dyDescent="0.25">
      <c r="A123" s="4"/>
      <c r="B123" s="4"/>
      <c r="C123" s="4"/>
      <c r="D123" s="19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21"/>
      <c r="P123" s="21"/>
      <c r="Q123" s="21"/>
      <c r="R123" s="21"/>
    </row>
    <row r="124" spans="1:18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21"/>
      <c r="P124" s="21"/>
      <c r="Q124" s="21"/>
      <c r="R124" s="21"/>
    </row>
    <row r="125" spans="1:18" x14ac:dyDescent="0.25">
      <c r="O125" s="21"/>
      <c r="P125" s="21"/>
      <c r="Q125" s="21"/>
      <c r="R125" s="21"/>
    </row>
    <row r="126" spans="1:18" x14ac:dyDescent="0.25">
      <c r="O126" s="21"/>
      <c r="P126" s="21"/>
      <c r="Q126" s="21"/>
      <c r="R126" s="21"/>
    </row>
    <row r="127" spans="1:18" x14ac:dyDescent="0.25">
      <c r="O127" s="21"/>
      <c r="P127" s="21"/>
      <c r="Q127" s="21"/>
      <c r="R127" s="21"/>
    </row>
    <row r="128" spans="1:18" x14ac:dyDescent="0.25">
      <c r="O128" s="21"/>
      <c r="P128" s="21"/>
      <c r="Q128" s="21"/>
      <c r="R128" s="21"/>
    </row>
    <row r="129" spans="15:18" x14ac:dyDescent="0.25">
      <c r="O129" s="21"/>
      <c r="P129" s="21"/>
      <c r="Q129" s="21"/>
      <c r="R129" s="21"/>
    </row>
    <row r="130" spans="15:18" x14ac:dyDescent="0.25">
      <c r="O130" s="21"/>
      <c r="P130" s="21"/>
      <c r="R130" s="21"/>
    </row>
  </sheetData>
  <mergeCells count="1">
    <mergeCell ref="B5:P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SHPENZIME MARS 2019</vt:lpstr>
      <vt:lpstr>SHPENZIME PRILL 2019</vt:lpstr>
      <vt:lpstr>SHPENZIME MAJ 2019</vt:lpstr>
      <vt:lpstr>SHPENZIME QERSHOR 2019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2019-07-23T12:42:26Z</dcterms:modified>
</cp:coreProperties>
</file>