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nxhela.lagji\Desktop\PUBLIKIME NE FAQE\"/>
    </mc:Choice>
  </mc:AlternateContent>
  <xr:revisionPtr revIDLastSave="0" documentId="13_ncr:1_{9FC969A2-5F61-4911-800E-8FC11ED85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KUR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4" i="1" l="1"/>
  <c r="I96" i="1"/>
  <c r="Q135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E135" i="1" l="1"/>
  <c r="M135" i="1"/>
  <c r="K6" i="1"/>
  <c r="I134" i="1" l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O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L6" i="1"/>
  <c r="J13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S49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7" i="1"/>
  <c r="S97" i="1" s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6" i="1"/>
  <c r="S94" i="1" l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L135" i="1"/>
  <c r="S52" i="1"/>
  <c r="I135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O135" i="1"/>
  <c r="F135" i="1"/>
  <c r="G135" i="1"/>
  <c r="H135" i="1"/>
  <c r="P135" i="1"/>
  <c r="R135" i="1"/>
  <c r="T217" i="1"/>
  <c r="S135" i="1" l="1"/>
  <c r="K135" i="1"/>
  <c r="N135" i="1" l="1"/>
  <c r="U217" i="1" l="1"/>
</calcChain>
</file>

<file path=xl/sharedStrings.xml><?xml version="1.0" encoding="utf-8"?>
<sst xmlns="http://schemas.openxmlformats.org/spreadsheetml/2006/main" count="419" uniqueCount="199">
  <si>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</si>
  <si>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</si>
  <si>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</si>
  <si>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</si>
  <si>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</si>
  <si>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</si>
  <si>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</si>
  <si>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</si>
  <si>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</si>
  <si>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</si>
  <si>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</si>
  <si>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</si>
  <si>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</si>
  <si>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</si>
  <si>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</si>
  <si>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</si>
  <si>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</si>
  <si>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</si>
  <si>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</si>
  <si>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</si>
  <si>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</si>
  <si>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</si>
  <si>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</si>
  <si>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</si>
  <si>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</si>
  <si>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</si>
  <si>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</si>
  <si>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</si>
  <si>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</si>
  <si>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</si>
  <si>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</si>
  <si>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</si>
  <si>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</si>
  <si>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</si>
  <si>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</si>
  <si>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</si>
  <si>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</si>
  <si>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</si>
  <si>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</si>
  <si>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</si>
  <si>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</si>
  <si>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</si>
  <si>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</si>
  <si>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</si>
  <si>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</si>
  <si>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</si>
  <si>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</si>
  <si>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</si>
  <si>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</si>
  <si>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</si>
  <si>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</si>
  <si>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</si>
  <si>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</si>
  <si>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</si>
  <si>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</si>
  <si>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</si>
  <si>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</si>
  <si>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</si>
  <si>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</si>
  <si>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</si>
  <si>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</si>
  <si>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</si>
  <si>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</si>
  <si>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</si>
  <si>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</si>
  <si>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</si>
  <si>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</si>
  <si>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</si>
  <si>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</si>
  <si>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</si>
  <si>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</si>
  <si>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</si>
  <si>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</si>
  <si>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</si>
  <si>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</si>
  <si>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</si>
  <si>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</si>
  <si>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</si>
  <si>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</si>
  <si>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</si>
  <si>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</si>
  <si>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</si>
  <si>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</si>
  <si>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</si>
  <si>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</si>
  <si>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</si>
  <si>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</si>
  <si>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</si>
  <si>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</si>
  <si>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</si>
  <si>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</si>
  <si>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</si>
  <si>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</si>
  <si>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</si>
  <si>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</si>
  <si>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</si>
  <si>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</si>
  <si>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</si>
  <si>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</si>
  <si>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</si>
  <si>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</si>
  <si>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</si>
  <si>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</si>
  <si>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</si>
  <si>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</si>
  <si>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</si>
  <si>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</si>
  <si>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</si>
  <si>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</si>
  <si>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</si>
  <si>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</si>
  <si>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</si>
  <si>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</si>
  <si>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</si>
  <si>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</si>
  <si>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</si>
  <si>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</si>
  <si>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</si>
  <si>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</si>
  <si>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</si>
  <si>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</si>
  <si>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</si>
  <si>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</si>
  <si>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</si>
  <si>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</si>
  <si>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</si>
  <si>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</si>
  <si>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</si>
  <si>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</si>
  <si>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</si>
  <si>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</si>
  <si>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</si>
  <si>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</si>
  <si>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</si>
  <si>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</si>
  <si>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</si>
  <si>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</si>
  <si>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</si>
  <si>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</si>
  <si>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</si>
  <si>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</si>
  <si>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</si>
  <si>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</si>
  <si>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</si>
  <si>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</si>
  <si>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</si>
  <si>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</si>
  <si>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</si>
  <si>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</si>
  <si>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</si>
  <si>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</si>
  <si>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</si>
  <si>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</si>
  <si>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</si>
  <si>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</si>
  <si>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</si>
  <si>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</si>
  <si>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</si>
  <si>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</si>
  <si>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</si>
  <si>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</si>
  <si>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</si>
  <si>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</si>
  <si>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</si>
  <si>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</si>
  <si>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</si>
  <si>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</si>
  <si>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</si>
  <si>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</si>
  <si>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</si>
  <si>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</si>
  <si>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</si>
  <si>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</si>
  <si>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</si>
  <si>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</si>
  <si>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</si>
  <si>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</si>
  <si>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</si>
  <si>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</si>
  <si>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</si>
  <si>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</si>
  <si>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</si>
  <si>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</si>
  <si>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</si>
  <si>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</si>
  <si>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</si>
  <si>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</si>
  <si>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</si>
  <si>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</si>
  <si>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</si>
  <si>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</si>
  <si>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</si>
  <si>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</si>
  <si>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</si>
  <si>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</si>
  <si>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</si>
  <si>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>Shpenzime dieta për udhëtimet brenda vendi (vendimi i Kuvendit nr.114/2014) te  muajin JANAR 2026</t>
  </si>
  <si>
    <t>INFORMACION MBI PËRFITIMET E DEPUTETËVE PËR MUAJIN SHKURT 2026</t>
  </si>
  <si>
    <t>Shpenzime dieta për udhëtimet brenda vendi (vendimi i Kuvendit nr.114/2014) te  muajin SHKURT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</si>
</sst>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0"/>
  <sheetViews>
    <sheetView tabSelected="1" topLeftCell="A115" workbookViewId="0">
      <selection activeCell="P120" sqref="P120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196</v>
      </c>
      <c r="H4" s="4" t="s">
        <v>198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/>
      <c r="H6" s="26">
        <v>152642.88</v>
      </c>
      <c r="I6" s="26">
        <f>G6+H6</f>
        <v>152642.88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E6+F6+I6+L6+O6+P6+Q6</f>
        <v>259792.88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/>
      <c r="H7" s="26">
        <v>152642.88</v>
      </c>
      <c r="I7" s="26">
        <f t="shared" ref="I7:I70" si="0">G7+H7</f>
        <v>152642.88</v>
      </c>
      <c r="J7" s="8">
        <v>6000</v>
      </c>
      <c r="K7" s="8">
        <f t="shared" ref="K7:K70" si="1">J7*15%</f>
        <v>900</v>
      </c>
      <c r="L7" s="8">
        <f t="shared" ref="L7:L70" si="2">J7-K7</f>
        <v>5100</v>
      </c>
      <c r="M7" s="5">
        <v>35000</v>
      </c>
      <c r="N7" s="8">
        <f t="shared" ref="N7:N8" si="3">M7*15%</f>
        <v>5250</v>
      </c>
      <c r="O7" s="8">
        <f t="shared" ref="O7:O70" si="4">M7-N7</f>
        <v>29750</v>
      </c>
      <c r="P7" s="5">
        <v>0</v>
      </c>
      <c r="Q7" s="5"/>
      <c r="R7" s="5"/>
      <c r="S7" s="9">
        <f t="shared" ref="S7:S70" si="5">E7+F7+I7+L7+O7+P7+Q7</f>
        <v>244492.88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>
        <v>5894</v>
      </c>
      <c r="G8" s="8"/>
      <c r="H8" s="26">
        <v>162052.32</v>
      </c>
      <c r="I8" s="26">
        <f t="shared" si="0"/>
        <v>162052.32</v>
      </c>
      <c r="J8" s="8">
        <v>6000</v>
      </c>
      <c r="K8" s="8">
        <f t="shared" si="1"/>
        <v>900</v>
      </c>
      <c r="L8" s="8">
        <f t="shared" si="2"/>
        <v>5100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173046.32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/>
      <c r="H9" s="26">
        <v>152642.88</v>
      </c>
      <c r="I9" s="26">
        <f t="shared" si="0"/>
        <v>152642.88</v>
      </c>
      <c r="J9" s="8">
        <v>2000</v>
      </c>
      <c r="K9" s="8">
        <f t="shared" si="1"/>
        <v>300</v>
      </c>
      <c r="L9" s="8">
        <f t="shared" si="2"/>
        <v>1700</v>
      </c>
      <c r="M9" s="8">
        <v>35000</v>
      </c>
      <c r="N9" s="8">
        <f>M9*15%</f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241092.88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/>
      <c r="H10" s="26">
        <v>76321.440000000002</v>
      </c>
      <c r="I10" s="26">
        <f t="shared" si="0"/>
        <v>76321.440000000002</v>
      </c>
      <c r="J10" s="8">
        <v>4000</v>
      </c>
      <c r="K10" s="8">
        <f t="shared" si="1"/>
        <v>600</v>
      </c>
      <c r="L10" s="8">
        <f t="shared" si="2"/>
        <v>3400</v>
      </c>
      <c r="M10" s="5"/>
      <c r="N10" s="8">
        <f t="shared" ref="N10:N73" si="6">M10*15%</f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136721.44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/>
      <c r="H11" s="26">
        <v>0</v>
      </c>
      <c r="I11" s="26">
        <f t="shared" si="0"/>
        <v>0</v>
      </c>
      <c r="J11" s="8">
        <v>12500</v>
      </c>
      <c r="K11" s="8">
        <f t="shared" si="1"/>
        <v>1875</v>
      </c>
      <c r="L11" s="8">
        <f t="shared" si="2"/>
        <v>10625</v>
      </c>
      <c r="M11" s="5"/>
      <c r="N11" s="8">
        <f t="shared" si="6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60641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/>
      <c r="H12" s="26">
        <v>0</v>
      </c>
      <c r="I12" s="26">
        <f t="shared" si="0"/>
        <v>0</v>
      </c>
      <c r="J12" s="8">
        <v>8000</v>
      </c>
      <c r="K12" s="8">
        <f t="shared" si="1"/>
        <v>1200</v>
      </c>
      <c r="L12" s="8">
        <f t="shared" si="2"/>
        <v>6800</v>
      </c>
      <c r="M12" s="5"/>
      <c r="N12" s="8">
        <f t="shared" si="6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53816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/>
      <c r="H13" s="26">
        <v>76321.440000000002</v>
      </c>
      <c r="I13" s="26">
        <f t="shared" si="0"/>
        <v>76321.440000000002</v>
      </c>
      <c r="J13" s="8">
        <v>4500</v>
      </c>
      <c r="K13" s="8">
        <f t="shared" si="1"/>
        <v>675</v>
      </c>
      <c r="L13" s="8">
        <f t="shared" si="2"/>
        <v>3825</v>
      </c>
      <c r="M13" s="5"/>
      <c r="N13" s="8">
        <f t="shared" si="6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137146.44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/>
      <c r="H14" s="26">
        <v>152642.88</v>
      </c>
      <c r="I14" s="26">
        <f t="shared" si="0"/>
        <v>152642.88</v>
      </c>
      <c r="J14" s="8">
        <v>14000</v>
      </c>
      <c r="K14" s="8">
        <f t="shared" si="1"/>
        <v>2100</v>
      </c>
      <c r="L14" s="8">
        <f t="shared" si="2"/>
        <v>11900</v>
      </c>
      <c r="M14" s="5"/>
      <c r="N14" s="8">
        <f t="shared" si="6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212756.88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/>
      <c r="H15" s="26">
        <v>152642.88</v>
      </c>
      <c r="I15" s="26">
        <f t="shared" si="0"/>
        <v>152642.88</v>
      </c>
      <c r="J15" s="8">
        <v>0</v>
      </c>
      <c r="K15" s="8">
        <f t="shared" si="1"/>
        <v>0</v>
      </c>
      <c r="L15" s="8">
        <f t="shared" si="2"/>
        <v>0</v>
      </c>
      <c r="M15" s="8"/>
      <c r="N15" s="8">
        <f t="shared" si="6"/>
        <v>0</v>
      </c>
      <c r="O15" s="8">
        <f t="shared" si="4"/>
        <v>0</v>
      </c>
      <c r="P15" s="5">
        <v>0</v>
      </c>
      <c r="Q15" s="5"/>
      <c r="R15" s="5"/>
      <c r="S15" s="9">
        <f t="shared" si="5"/>
        <v>203677.88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/>
      <c r="H16" s="26">
        <v>0</v>
      </c>
      <c r="I16" s="26">
        <f t="shared" si="0"/>
        <v>0</v>
      </c>
      <c r="J16" s="8">
        <v>0</v>
      </c>
      <c r="K16" s="8">
        <f t="shared" si="1"/>
        <v>0</v>
      </c>
      <c r="L16" s="8">
        <f t="shared" si="2"/>
        <v>0</v>
      </c>
      <c r="M16" s="5"/>
      <c r="N16" s="8">
        <f t="shared" si="6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40000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/>
      <c r="H17" s="26">
        <v>152642.88</v>
      </c>
      <c r="I17" s="26">
        <f t="shared" si="0"/>
        <v>152642.88</v>
      </c>
      <c r="J17" s="8">
        <v>8000</v>
      </c>
      <c r="K17" s="8">
        <f t="shared" si="1"/>
        <v>1200</v>
      </c>
      <c r="L17" s="8">
        <f t="shared" si="2"/>
        <v>6800</v>
      </c>
      <c r="M17" s="5"/>
      <c r="N17" s="8">
        <f t="shared" si="6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216442.88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/>
      <c r="H18" s="26">
        <v>76321.440000000002</v>
      </c>
      <c r="I18" s="26">
        <f t="shared" si="0"/>
        <v>76321.440000000002</v>
      </c>
      <c r="J18" s="8">
        <v>0</v>
      </c>
      <c r="K18" s="8">
        <f t="shared" si="1"/>
        <v>0</v>
      </c>
      <c r="L18" s="8">
        <f t="shared" si="2"/>
        <v>0</v>
      </c>
      <c r="M18" s="5"/>
      <c r="N18" s="8">
        <f t="shared" si="6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123337.44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/>
      <c r="H19" s="26">
        <v>76321.440000000002</v>
      </c>
      <c r="I19" s="26">
        <f t="shared" si="0"/>
        <v>76321.440000000002</v>
      </c>
      <c r="J19" s="8">
        <v>2000</v>
      </c>
      <c r="K19" s="8">
        <f t="shared" si="1"/>
        <v>300</v>
      </c>
      <c r="L19" s="8">
        <f t="shared" si="2"/>
        <v>1700</v>
      </c>
      <c r="M19" s="5"/>
      <c r="N19" s="8">
        <f t="shared" si="6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135021.44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/>
      <c r="H20" s="26">
        <v>152642.88</v>
      </c>
      <c r="I20" s="26">
        <f t="shared" si="0"/>
        <v>152642.88</v>
      </c>
      <c r="J20" s="8">
        <v>0</v>
      </c>
      <c r="K20" s="8">
        <f t="shared" si="1"/>
        <v>0</v>
      </c>
      <c r="L20" s="8">
        <f t="shared" si="2"/>
        <v>0</v>
      </c>
      <c r="M20" s="5"/>
      <c r="N20" s="8">
        <f t="shared" si="6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209642.88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/>
      <c r="H21" s="26">
        <v>152642.88</v>
      </c>
      <c r="I21" s="26">
        <f t="shared" si="0"/>
        <v>152642.88</v>
      </c>
      <c r="J21" s="8">
        <v>2000</v>
      </c>
      <c r="K21" s="8">
        <f t="shared" si="1"/>
        <v>300</v>
      </c>
      <c r="L21" s="8">
        <f t="shared" si="2"/>
        <v>1700</v>
      </c>
      <c r="M21" s="5"/>
      <c r="N21" s="8">
        <f t="shared" si="6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211342.88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/>
      <c r="H22" s="26">
        <v>76321.440000000002</v>
      </c>
      <c r="I22" s="26">
        <f t="shared" si="0"/>
        <v>76321.440000000002</v>
      </c>
      <c r="J22" s="8">
        <v>0</v>
      </c>
      <c r="K22" s="8">
        <f t="shared" si="1"/>
        <v>0</v>
      </c>
      <c r="L22" s="8">
        <f t="shared" si="2"/>
        <v>0</v>
      </c>
      <c r="M22" s="5"/>
      <c r="N22" s="8">
        <f t="shared" si="6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123337.44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185</v>
      </c>
      <c r="E23" s="26">
        <v>33702</v>
      </c>
      <c r="F23" s="5">
        <v>20000</v>
      </c>
      <c r="G23" s="8"/>
      <c r="H23" s="26">
        <v>175539.36000000002</v>
      </c>
      <c r="I23" s="26">
        <f t="shared" si="0"/>
        <v>175539.36000000002</v>
      </c>
      <c r="J23" s="8">
        <v>2000</v>
      </c>
      <c r="K23" s="8">
        <f t="shared" si="1"/>
        <v>300</v>
      </c>
      <c r="L23" s="8">
        <f t="shared" si="2"/>
        <v>1700</v>
      </c>
      <c r="M23" s="5"/>
      <c r="N23" s="8">
        <f t="shared" si="6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230941.36000000002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/>
      <c r="H24" s="26">
        <v>76321.440000000002</v>
      </c>
      <c r="I24" s="26">
        <f t="shared" si="0"/>
        <v>76321.440000000002</v>
      </c>
      <c r="J24" s="8">
        <v>2000</v>
      </c>
      <c r="K24" s="8">
        <f t="shared" si="1"/>
        <v>300</v>
      </c>
      <c r="L24" s="8">
        <f t="shared" si="2"/>
        <v>1700</v>
      </c>
      <c r="M24" s="5"/>
      <c r="N24" s="8">
        <f t="shared" si="6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135021.44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/>
      <c r="H25" s="26">
        <v>0</v>
      </c>
      <c r="I25" s="26">
        <f t="shared" si="0"/>
        <v>0</v>
      </c>
      <c r="J25" s="8">
        <v>15000</v>
      </c>
      <c r="K25" s="8">
        <f t="shared" si="1"/>
        <v>2250</v>
      </c>
      <c r="L25" s="8">
        <f t="shared" si="2"/>
        <v>12750</v>
      </c>
      <c r="M25" s="5"/>
      <c r="N25" s="8">
        <f t="shared" si="6"/>
        <v>0</v>
      </c>
      <c r="O25" s="8">
        <f t="shared" si="4"/>
        <v>0</v>
      </c>
      <c r="P25" s="5"/>
      <c r="Q25" s="5"/>
      <c r="R25" s="5"/>
      <c r="S25" s="9">
        <f t="shared" si="5"/>
        <v>72750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80137.440000000002</v>
      </c>
      <c r="I26" s="26">
        <f t="shared" si="0"/>
        <v>80137.440000000002</v>
      </c>
      <c r="J26" s="8">
        <v>2500</v>
      </c>
      <c r="K26" s="8">
        <f t="shared" si="1"/>
        <v>375</v>
      </c>
      <c r="L26" s="8">
        <f t="shared" si="2"/>
        <v>2125</v>
      </c>
      <c r="M26" s="5"/>
      <c r="N26" s="8">
        <f t="shared" si="6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132278.44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/>
      <c r="H27" s="26">
        <v>152642.88</v>
      </c>
      <c r="I27" s="26">
        <f t="shared" si="0"/>
        <v>152642.88</v>
      </c>
      <c r="J27" s="8">
        <v>8000</v>
      </c>
      <c r="K27" s="8">
        <f t="shared" si="1"/>
        <v>1200</v>
      </c>
      <c r="L27" s="8">
        <f t="shared" si="2"/>
        <v>6800</v>
      </c>
      <c r="M27" s="5"/>
      <c r="N27" s="8">
        <f t="shared" si="6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210477.88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/>
      <c r="H28" s="26">
        <v>76321.440000000002</v>
      </c>
      <c r="I28" s="26">
        <f t="shared" si="0"/>
        <v>76321.440000000002</v>
      </c>
      <c r="J28" s="8">
        <v>0</v>
      </c>
      <c r="K28" s="8">
        <f t="shared" si="1"/>
        <v>0</v>
      </c>
      <c r="L28" s="8">
        <f t="shared" si="2"/>
        <v>0</v>
      </c>
      <c r="M28" s="5"/>
      <c r="N28" s="8">
        <f t="shared" si="6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123337.44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186</v>
      </c>
      <c r="E29" s="8">
        <v>40000</v>
      </c>
      <c r="F29" s="8">
        <v>17000</v>
      </c>
      <c r="G29" s="8"/>
      <c r="H29" s="26">
        <v>152642.88</v>
      </c>
      <c r="I29" s="26">
        <f t="shared" si="0"/>
        <v>152642.88</v>
      </c>
      <c r="J29" s="8">
        <v>2000</v>
      </c>
      <c r="K29" s="8">
        <f t="shared" si="1"/>
        <v>300</v>
      </c>
      <c r="L29" s="8">
        <f t="shared" si="2"/>
        <v>1700</v>
      </c>
      <c r="M29" s="5"/>
      <c r="N29" s="8">
        <f t="shared" si="6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211342.88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/>
      <c r="H30" s="26">
        <v>76321.440000000002</v>
      </c>
      <c r="I30" s="26">
        <f t="shared" si="0"/>
        <v>76321.440000000002</v>
      </c>
      <c r="J30" s="8">
        <v>6000</v>
      </c>
      <c r="K30" s="8">
        <f t="shared" si="1"/>
        <v>900</v>
      </c>
      <c r="L30" s="8">
        <f t="shared" si="2"/>
        <v>5100</v>
      </c>
      <c r="M30" s="5"/>
      <c r="N30" s="8">
        <f t="shared" si="6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128437.44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/>
      <c r="H31" s="26">
        <v>152642.88</v>
      </c>
      <c r="I31" s="26">
        <f t="shared" si="0"/>
        <v>152642.88</v>
      </c>
      <c r="J31" s="8">
        <v>2000</v>
      </c>
      <c r="K31" s="8">
        <f t="shared" si="1"/>
        <v>300</v>
      </c>
      <c r="L31" s="8">
        <f t="shared" si="2"/>
        <v>1700</v>
      </c>
      <c r="M31" s="5"/>
      <c r="N31" s="8">
        <f t="shared" si="6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211342.88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/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6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/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/>
      <c r="H34" s="26">
        <v>76321.440000000002</v>
      </c>
      <c r="I34" s="26">
        <f t="shared" si="0"/>
        <v>76321.440000000002</v>
      </c>
      <c r="J34" s="8">
        <v>2000</v>
      </c>
      <c r="K34" s="8">
        <f t="shared" si="1"/>
        <v>300</v>
      </c>
      <c r="L34" s="8">
        <f t="shared" si="2"/>
        <v>1700</v>
      </c>
      <c r="M34" s="5"/>
      <c r="N34" s="8">
        <f t="shared" si="6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126235.44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/>
      <c r="H35" s="26">
        <v>76321.440000000002</v>
      </c>
      <c r="I35" s="26">
        <f t="shared" si="0"/>
        <v>76321.440000000002</v>
      </c>
      <c r="J35" s="8">
        <v>8000</v>
      </c>
      <c r="K35" s="8">
        <f t="shared" si="1"/>
        <v>1200</v>
      </c>
      <c r="L35" s="8">
        <f t="shared" si="2"/>
        <v>6800</v>
      </c>
      <c r="M35" s="5"/>
      <c r="N35" s="8">
        <f t="shared" si="6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140121.44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/>
      <c r="H36" s="26">
        <v>76321.440000000002</v>
      </c>
      <c r="I36" s="26">
        <f t="shared" si="0"/>
        <v>76321.440000000002</v>
      </c>
      <c r="J36" s="8">
        <v>2000</v>
      </c>
      <c r="K36" s="8">
        <f t="shared" si="1"/>
        <v>300</v>
      </c>
      <c r="L36" s="8">
        <f t="shared" si="2"/>
        <v>1700</v>
      </c>
      <c r="M36" s="5"/>
      <c r="N36" s="8">
        <f t="shared" si="6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125037.44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/>
      <c r="H37" s="26">
        <v>76321.440000000002</v>
      </c>
      <c r="I37" s="26">
        <f t="shared" si="0"/>
        <v>76321.440000000002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6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133321.44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/>
      <c r="H38" s="26">
        <v>152642.88</v>
      </c>
      <c r="I38" s="26">
        <f t="shared" si="0"/>
        <v>152642.88</v>
      </c>
      <c r="J38" s="8">
        <v>10000</v>
      </c>
      <c r="K38" s="8">
        <f t="shared" si="1"/>
        <v>1500</v>
      </c>
      <c r="L38" s="8">
        <f t="shared" si="2"/>
        <v>8500</v>
      </c>
      <c r="M38" s="5"/>
      <c r="N38" s="8">
        <f t="shared" si="6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218142.88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/>
      <c r="H39" s="26">
        <v>152642.88</v>
      </c>
      <c r="I39" s="26">
        <f t="shared" si="0"/>
        <v>152642.88</v>
      </c>
      <c r="J39" s="8">
        <v>2000</v>
      </c>
      <c r="K39" s="8">
        <f t="shared" si="1"/>
        <v>300</v>
      </c>
      <c r="L39" s="8">
        <f t="shared" si="2"/>
        <v>1700</v>
      </c>
      <c r="M39" s="5">
        <v>35000</v>
      </c>
      <c r="N39" s="8">
        <f t="shared" si="6"/>
        <v>5250</v>
      </c>
      <c r="O39" s="8">
        <f t="shared" si="4"/>
        <v>29750</v>
      </c>
      <c r="P39" s="5">
        <v>0</v>
      </c>
      <c r="Q39" s="5"/>
      <c r="R39" s="5"/>
      <c r="S39" s="9">
        <f t="shared" si="5"/>
        <v>241092.88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/>
      <c r="G40" s="8"/>
      <c r="H40" s="26">
        <v>162052.32</v>
      </c>
      <c r="I40" s="26">
        <f t="shared" si="0"/>
        <v>162052.32</v>
      </c>
      <c r="J40" s="8">
        <v>10000</v>
      </c>
      <c r="K40" s="8">
        <f t="shared" si="1"/>
        <v>1500</v>
      </c>
      <c r="L40" s="8">
        <f t="shared" si="2"/>
        <v>8500</v>
      </c>
      <c r="M40" s="5"/>
      <c r="N40" s="8">
        <f t="shared" si="6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170552.32000000001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/>
      <c r="H41" s="26">
        <v>152642.88</v>
      </c>
      <c r="I41" s="26">
        <f t="shared" si="0"/>
        <v>152642.88</v>
      </c>
      <c r="J41" s="8">
        <v>12000</v>
      </c>
      <c r="K41" s="8">
        <f t="shared" si="1"/>
        <v>1800</v>
      </c>
      <c r="L41" s="8">
        <f t="shared" si="2"/>
        <v>10200</v>
      </c>
      <c r="M41" s="5"/>
      <c r="N41" s="8">
        <f t="shared" si="6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213544.88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/>
      <c r="H42" s="26">
        <v>139922.63999999998</v>
      </c>
      <c r="I42" s="26">
        <f t="shared" si="0"/>
        <v>139922.63999999998</v>
      </c>
      <c r="J42" s="8">
        <v>4000</v>
      </c>
      <c r="K42" s="8">
        <f t="shared" si="1"/>
        <v>600</v>
      </c>
      <c r="L42" s="8">
        <f t="shared" si="2"/>
        <v>3400</v>
      </c>
      <c r="M42" s="5"/>
      <c r="N42" s="8">
        <f t="shared" si="6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200322.63999999998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80137.440000000002</v>
      </c>
      <c r="I43" s="26">
        <f t="shared" si="0"/>
        <v>80137.440000000002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6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131853.44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/>
      <c r="H44" s="26">
        <v>152642.88</v>
      </c>
      <c r="I44" s="26">
        <f t="shared" si="0"/>
        <v>152642.88</v>
      </c>
      <c r="J44" s="8">
        <v>8000</v>
      </c>
      <c r="K44" s="8">
        <f t="shared" si="1"/>
        <v>1200</v>
      </c>
      <c r="L44" s="8">
        <f t="shared" si="2"/>
        <v>6800</v>
      </c>
      <c r="M44" s="5"/>
      <c r="N44" s="8">
        <f t="shared" si="6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207656.88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/>
      <c r="H45" s="26">
        <v>80137.440000000002</v>
      </c>
      <c r="I45" s="26">
        <f t="shared" si="0"/>
        <v>80137.440000000002</v>
      </c>
      <c r="J45" s="8">
        <v>2500</v>
      </c>
      <c r="K45" s="8">
        <f t="shared" si="1"/>
        <v>375</v>
      </c>
      <c r="L45" s="8">
        <f t="shared" si="2"/>
        <v>2125</v>
      </c>
      <c r="M45" s="5"/>
      <c r="N45" s="8">
        <f t="shared" si="6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142262.44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187</v>
      </c>
      <c r="D46" s="7" t="s">
        <v>22</v>
      </c>
      <c r="E46" s="8">
        <v>30016</v>
      </c>
      <c r="F46" s="8">
        <v>17000</v>
      </c>
      <c r="G46" s="8"/>
      <c r="H46" s="26">
        <v>76321.440000000002</v>
      </c>
      <c r="I46" s="26">
        <f t="shared" si="0"/>
        <v>76321.440000000002</v>
      </c>
      <c r="J46" s="8">
        <v>2000</v>
      </c>
      <c r="K46" s="8">
        <f t="shared" si="1"/>
        <v>300</v>
      </c>
      <c r="L46" s="8">
        <f t="shared" si="2"/>
        <v>1700</v>
      </c>
      <c r="M46" s="5"/>
      <c r="N46" s="8">
        <f t="shared" si="6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125037.44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/>
      <c r="H47" s="26">
        <v>76321.440000000002</v>
      </c>
      <c r="I47" s="26">
        <f t="shared" si="0"/>
        <v>76321.440000000002</v>
      </c>
      <c r="J47" s="8">
        <v>16000</v>
      </c>
      <c r="K47" s="8">
        <f t="shared" si="1"/>
        <v>2400</v>
      </c>
      <c r="L47" s="8">
        <f t="shared" si="2"/>
        <v>13600</v>
      </c>
      <c r="M47" s="5"/>
      <c r="N47" s="8">
        <f t="shared" si="6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146921.44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/>
      <c r="H48" s="26">
        <v>152642.88</v>
      </c>
      <c r="I48" s="26">
        <f t="shared" si="0"/>
        <v>152642.88</v>
      </c>
      <c r="J48" s="8">
        <v>8000</v>
      </c>
      <c r="K48" s="8">
        <f t="shared" si="1"/>
        <v>1200</v>
      </c>
      <c r="L48" s="8">
        <f t="shared" si="2"/>
        <v>6800</v>
      </c>
      <c r="M48" s="5"/>
      <c r="N48" s="8">
        <f t="shared" si="6"/>
        <v>0</v>
      </c>
      <c r="O48" s="8">
        <f t="shared" si="4"/>
        <v>0</v>
      </c>
      <c r="P48" s="5">
        <v>0</v>
      </c>
      <c r="Q48" s="5"/>
      <c r="R48" s="5"/>
      <c r="S48" s="9">
        <f t="shared" si="5"/>
        <v>207656.88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/>
      <c r="H49" s="26">
        <v>0</v>
      </c>
      <c r="I49" s="26">
        <f t="shared" si="0"/>
        <v>0</v>
      </c>
      <c r="J49" s="8">
        <v>4500</v>
      </c>
      <c r="K49" s="8">
        <f t="shared" si="1"/>
        <v>675</v>
      </c>
      <c r="L49" s="8">
        <f t="shared" si="2"/>
        <v>3825</v>
      </c>
      <c r="M49" s="8"/>
      <c r="N49" s="8">
        <f t="shared" si="6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63825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/>
      <c r="H50" s="26">
        <v>152642.88</v>
      </c>
      <c r="I50" s="26">
        <f t="shared" si="0"/>
        <v>152642.88</v>
      </c>
      <c r="J50" s="8">
        <v>16000</v>
      </c>
      <c r="K50" s="8">
        <f t="shared" si="1"/>
        <v>2400</v>
      </c>
      <c r="L50" s="8">
        <f t="shared" si="2"/>
        <v>13600</v>
      </c>
      <c r="M50" s="5"/>
      <c r="N50" s="8">
        <f t="shared" si="6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216944.88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/>
      <c r="H51" s="26">
        <v>0</v>
      </c>
      <c r="I51" s="26">
        <f t="shared" si="0"/>
        <v>0</v>
      </c>
      <c r="J51" s="8">
        <v>4000</v>
      </c>
      <c r="K51" s="8">
        <f t="shared" si="1"/>
        <v>600</v>
      </c>
      <c r="L51" s="8">
        <f t="shared" si="2"/>
        <v>3400</v>
      </c>
      <c r="M51" s="5"/>
      <c r="N51" s="8">
        <f t="shared" si="6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60400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/>
      <c r="H52" s="26">
        <v>160274.88</v>
      </c>
      <c r="I52" s="26">
        <f t="shared" si="0"/>
        <v>160274.88</v>
      </c>
      <c r="J52" s="8">
        <v>20000</v>
      </c>
      <c r="K52" s="8">
        <f t="shared" si="1"/>
        <v>3000</v>
      </c>
      <c r="L52" s="8">
        <f t="shared" si="2"/>
        <v>17000</v>
      </c>
      <c r="M52" s="5"/>
      <c r="N52" s="8">
        <f t="shared" si="6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228488.88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/>
      <c r="H53" s="26">
        <v>193417.44</v>
      </c>
      <c r="I53" s="26">
        <f t="shared" si="0"/>
        <v>193417.44</v>
      </c>
      <c r="J53" s="8">
        <v>0</v>
      </c>
      <c r="K53" s="8">
        <f t="shared" si="1"/>
        <v>0</v>
      </c>
      <c r="L53" s="8">
        <f t="shared" si="2"/>
        <v>0</v>
      </c>
      <c r="M53" s="5">
        <v>35000</v>
      </c>
      <c r="N53" s="8">
        <f t="shared" si="6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223167.44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/>
      <c r="H54" s="26">
        <v>152642.88</v>
      </c>
      <c r="I54" s="26">
        <f t="shared" si="0"/>
        <v>152642.88</v>
      </c>
      <c r="J54" s="8">
        <v>20000</v>
      </c>
      <c r="K54" s="8">
        <f t="shared" si="1"/>
        <v>3000</v>
      </c>
      <c r="L54" s="8">
        <f t="shared" si="2"/>
        <v>17000</v>
      </c>
      <c r="M54" s="5"/>
      <c r="N54" s="8">
        <f t="shared" si="6"/>
        <v>0</v>
      </c>
      <c r="O54" s="8">
        <f t="shared" si="4"/>
        <v>0</v>
      </c>
      <c r="P54" s="5"/>
      <c r="Q54" s="5"/>
      <c r="R54" s="5"/>
      <c r="S54" s="9">
        <f t="shared" si="5"/>
        <v>220345.88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/>
      <c r="H55" s="26">
        <v>152642.88</v>
      </c>
      <c r="I55" s="26">
        <f t="shared" si="0"/>
        <v>152642.88</v>
      </c>
      <c r="J55" s="8">
        <v>20000</v>
      </c>
      <c r="K55" s="8">
        <f t="shared" si="1"/>
        <v>3000</v>
      </c>
      <c r="L55" s="8">
        <f t="shared" si="2"/>
        <v>17000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220677.88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/>
      <c r="H56" s="26">
        <v>76321.440000000002</v>
      </c>
      <c r="I56" s="26">
        <f t="shared" si="0"/>
        <v>76321.440000000002</v>
      </c>
      <c r="J56" s="8">
        <v>4000</v>
      </c>
      <c r="K56" s="8">
        <f t="shared" si="1"/>
        <v>600</v>
      </c>
      <c r="L56" s="8">
        <f t="shared" si="2"/>
        <v>3400</v>
      </c>
      <c r="M56" s="5"/>
      <c r="N56" s="8">
        <f t="shared" si="6"/>
        <v>0</v>
      </c>
      <c r="O56" s="8">
        <f t="shared" si="4"/>
        <v>0</v>
      </c>
      <c r="P56" s="5"/>
      <c r="Q56" s="5"/>
      <c r="R56" s="5"/>
      <c r="S56" s="9">
        <f t="shared" si="5"/>
        <v>130423.44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/>
      <c r="H57" s="26">
        <v>152642.88</v>
      </c>
      <c r="I57" s="26">
        <f t="shared" si="0"/>
        <v>152642.88</v>
      </c>
      <c r="J57" s="8">
        <v>4000</v>
      </c>
      <c r="K57" s="8">
        <f t="shared" si="1"/>
        <v>600</v>
      </c>
      <c r="L57" s="8">
        <f t="shared" si="2"/>
        <v>3400</v>
      </c>
      <c r="M57" s="5"/>
      <c r="N57" s="8">
        <f t="shared" si="6"/>
        <v>0</v>
      </c>
      <c r="O57" s="8">
        <f t="shared" si="4"/>
        <v>0</v>
      </c>
      <c r="P57" s="5"/>
      <c r="Q57" s="5"/>
      <c r="R57" s="5"/>
      <c r="S57" s="9">
        <f t="shared" si="5"/>
        <v>213042.88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186</v>
      </c>
      <c r="E58" s="8">
        <v>40000</v>
      </c>
      <c r="F58" s="8">
        <v>17000</v>
      </c>
      <c r="G58" s="8"/>
      <c r="H58" s="26">
        <v>127202.4</v>
      </c>
      <c r="I58" s="26">
        <f t="shared" si="0"/>
        <v>127202.4</v>
      </c>
      <c r="J58" s="8">
        <v>2000</v>
      </c>
      <c r="K58" s="8">
        <f t="shared" si="1"/>
        <v>300</v>
      </c>
      <c r="L58" s="8">
        <f t="shared" si="2"/>
        <v>1700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/>
      <c r="R58" s="5"/>
      <c r="S58" s="9">
        <f t="shared" si="5"/>
        <v>215652.4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/>
      <c r="H59" s="26">
        <v>0</v>
      </c>
      <c r="I59" s="26">
        <f t="shared" si="0"/>
        <v>0</v>
      </c>
      <c r="J59" s="8">
        <v>2000</v>
      </c>
      <c r="K59" s="8">
        <f t="shared" si="1"/>
        <v>300</v>
      </c>
      <c r="L59" s="8">
        <f t="shared" si="2"/>
        <v>1700</v>
      </c>
      <c r="M59" s="5"/>
      <c r="N59" s="8">
        <f t="shared" si="6"/>
        <v>0</v>
      </c>
      <c r="O59" s="8">
        <f t="shared" si="4"/>
        <v>0</v>
      </c>
      <c r="P59" s="5"/>
      <c r="Q59" s="5"/>
      <c r="R59" s="5"/>
      <c r="S59" s="9">
        <f t="shared" si="5"/>
        <v>48716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/>
      <c r="H60" s="26">
        <v>152642.88</v>
      </c>
      <c r="I60" s="26">
        <f t="shared" si="0"/>
        <v>152642.88</v>
      </c>
      <c r="J60" s="8">
        <v>8000</v>
      </c>
      <c r="K60" s="8">
        <f t="shared" si="1"/>
        <v>1200</v>
      </c>
      <c r="L60" s="8">
        <f t="shared" si="2"/>
        <v>6800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216442.88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/>
      <c r="H61" s="26">
        <v>152642.88</v>
      </c>
      <c r="I61" s="26">
        <f t="shared" si="0"/>
        <v>152642.88</v>
      </c>
      <c r="J61" s="8">
        <v>12000</v>
      </c>
      <c r="K61" s="8">
        <f t="shared" si="1"/>
        <v>1800</v>
      </c>
      <c r="L61" s="8">
        <f t="shared" si="2"/>
        <v>10200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211056.88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/>
      <c r="H62" s="26">
        <v>152642.88</v>
      </c>
      <c r="I62" s="26">
        <f t="shared" si="0"/>
        <v>152642.88</v>
      </c>
      <c r="J62" s="8">
        <v>2000</v>
      </c>
      <c r="K62" s="8">
        <f t="shared" si="1"/>
        <v>300</v>
      </c>
      <c r="L62" s="8">
        <f t="shared" si="2"/>
        <v>1700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>
        <v>7500</v>
      </c>
      <c r="R62" s="5"/>
      <c r="S62" s="9">
        <f t="shared" si="5"/>
        <v>248592.88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76321.440000000002</v>
      </c>
      <c r="I63" s="26">
        <f t="shared" si="0"/>
        <v>76321.440000000002</v>
      </c>
      <c r="J63" s="8">
        <v>10000</v>
      </c>
      <c r="K63" s="8">
        <f t="shared" si="1"/>
        <v>1500</v>
      </c>
      <c r="L63" s="8">
        <f t="shared" si="2"/>
        <v>8500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133035.44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/>
      <c r="H64" s="26">
        <v>152642.88</v>
      </c>
      <c r="I64" s="26">
        <f t="shared" si="0"/>
        <v>152642.88</v>
      </c>
      <c r="J64" s="8">
        <v>2000</v>
      </c>
      <c r="K64" s="8">
        <f t="shared" si="1"/>
        <v>300</v>
      </c>
      <c r="L64" s="8">
        <f t="shared" si="2"/>
        <v>1700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202556.88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/>
      <c r="H65" s="26">
        <v>152642.88</v>
      </c>
      <c r="I65" s="26">
        <f t="shared" si="0"/>
        <v>152642.88</v>
      </c>
      <c r="J65" s="8">
        <v>0</v>
      </c>
      <c r="K65" s="8">
        <f t="shared" si="1"/>
        <v>0</v>
      </c>
      <c r="L65" s="8">
        <f t="shared" si="2"/>
        <v>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/>
      <c r="R65" s="5"/>
      <c r="S65" s="9">
        <f t="shared" si="5"/>
        <v>239392.88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/>
      <c r="H66" s="26">
        <v>152642.88</v>
      </c>
      <c r="I66" s="26">
        <f t="shared" si="0"/>
        <v>152642.88</v>
      </c>
      <c r="J66" s="8">
        <v>12000</v>
      </c>
      <c r="K66" s="8">
        <f t="shared" si="1"/>
        <v>1800</v>
      </c>
      <c r="L66" s="8">
        <f t="shared" si="2"/>
        <v>10200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213544.88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/>
      <c r="H67" s="26">
        <v>80137.440000000002</v>
      </c>
      <c r="I67" s="26">
        <f t="shared" si="0"/>
        <v>80137.440000000002</v>
      </c>
      <c r="J67" s="8">
        <v>2500</v>
      </c>
      <c r="K67" s="8">
        <f t="shared" si="1"/>
        <v>375</v>
      </c>
      <c r="L67" s="8">
        <f t="shared" si="2"/>
        <v>2125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142262.44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/>
      <c r="H68" s="26">
        <v>76321.440000000002</v>
      </c>
      <c r="I68" s="26">
        <f t="shared" si="0"/>
        <v>76321.440000000002</v>
      </c>
      <c r="J68" s="8">
        <v>0</v>
      </c>
      <c r="K68" s="8">
        <f t="shared" si="1"/>
        <v>0</v>
      </c>
      <c r="L68" s="8">
        <f t="shared" si="2"/>
        <v>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123337.44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/>
      <c r="H69" s="26">
        <v>152642.88</v>
      </c>
      <c r="I69" s="26">
        <f t="shared" si="0"/>
        <v>152642.88</v>
      </c>
      <c r="J69" s="8">
        <v>6000</v>
      </c>
      <c r="K69" s="8">
        <f t="shared" si="1"/>
        <v>900</v>
      </c>
      <c r="L69" s="8">
        <f t="shared" si="2"/>
        <v>5100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214742.88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/>
      <c r="H70" s="26">
        <v>152642.88</v>
      </c>
      <c r="I70" s="26">
        <f t="shared" si="0"/>
        <v>152642.88</v>
      </c>
      <c r="J70" s="8">
        <v>0</v>
      </c>
      <c r="K70" s="8">
        <f t="shared" si="1"/>
        <v>0</v>
      </c>
      <c r="L70" s="8">
        <f t="shared" si="2"/>
        <v>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199658.88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/>
      <c r="H71" s="26">
        <v>127202.4</v>
      </c>
      <c r="I71" s="26">
        <f t="shared" ref="I71:I133" si="7">G71+H71</f>
        <v>127202.4</v>
      </c>
      <c r="J71" s="8">
        <v>2000</v>
      </c>
      <c r="K71" s="8">
        <f t="shared" ref="K71:K133" si="8">J71*15%</f>
        <v>300</v>
      </c>
      <c r="L71" s="8">
        <f t="shared" ref="L71:L133" si="9">J71-K71</f>
        <v>1700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215652.4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152642.88</v>
      </c>
      <c r="I72" s="26">
        <f t="shared" si="7"/>
        <v>152642.88</v>
      </c>
      <c r="J72" s="8">
        <v>0</v>
      </c>
      <c r="K72" s="8">
        <f t="shared" si="8"/>
        <v>0</v>
      </c>
      <c r="L72" s="8">
        <f t="shared" si="9"/>
        <v>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203344.88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76321.440000000002</v>
      </c>
      <c r="I73" s="26">
        <f t="shared" si="7"/>
        <v>76321.440000000002</v>
      </c>
      <c r="J73" s="8">
        <v>8000</v>
      </c>
      <c r="K73" s="8">
        <f t="shared" si="8"/>
        <v>1200</v>
      </c>
      <c r="L73" s="8">
        <f t="shared" si="9"/>
        <v>6800</v>
      </c>
      <c r="M73" s="5">
        <v>2333.3333333333335</v>
      </c>
      <c r="N73" s="8">
        <f t="shared" si="6"/>
        <v>350</v>
      </c>
      <c r="O73" s="8">
        <f t="shared" si="10"/>
        <v>1983.3333333333335</v>
      </c>
      <c r="P73" s="5"/>
      <c r="Q73" s="5"/>
      <c r="R73" s="5"/>
      <c r="S73" s="9">
        <f t="shared" si="11"/>
        <v>142104.77333333335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/>
      <c r="H74" s="26">
        <v>152642.88</v>
      </c>
      <c r="I74" s="26">
        <f t="shared" si="7"/>
        <v>152642.88</v>
      </c>
      <c r="J74" s="8">
        <v>4000</v>
      </c>
      <c r="K74" s="8">
        <f t="shared" si="8"/>
        <v>600</v>
      </c>
      <c r="L74" s="8">
        <f t="shared" si="9"/>
        <v>3400</v>
      </c>
      <c r="M74" s="5"/>
      <c r="N74" s="8">
        <f t="shared" ref="N74:N134" si="12">M74*15%</f>
        <v>0</v>
      </c>
      <c r="O74" s="8">
        <f t="shared" si="10"/>
        <v>0</v>
      </c>
      <c r="P74" s="5"/>
      <c r="Q74" s="5"/>
      <c r="R74" s="5"/>
      <c r="S74" s="9">
        <f t="shared" si="11"/>
        <v>213042.88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/>
      <c r="H75" s="26">
        <v>152642.88</v>
      </c>
      <c r="I75" s="26">
        <f t="shared" si="7"/>
        <v>152642.88</v>
      </c>
      <c r="J75" s="8">
        <v>8000</v>
      </c>
      <c r="K75" s="8">
        <f t="shared" si="8"/>
        <v>1200</v>
      </c>
      <c r="L75" s="8">
        <f t="shared" si="9"/>
        <v>6800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216442.88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0</v>
      </c>
      <c r="H76" s="26">
        <v>152642.88</v>
      </c>
      <c r="I76" s="26">
        <f t="shared" si="7"/>
        <v>152642.88</v>
      </c>
      <c r="J76" s="8">
        <v>4000</v>
      </c>
      <c r="K76" s="8">
        <f t="shared" si="8"/>
        <v>600</v>
      </c>
      <c r="L76" s="8">
        <f t="shared" si="9"/>
        <v>3400</v>
      </c>
      <c r="M76" s="5">
        <v>2333.3333333333335</v>
      </c>
      <c r="N76" s="8">
        <f t="shared" si="12"/>
        <v>350</v>
      </c>
      <c r="O76" s="8">
        <f t="shared" si="10"/>
        <v>1983.3333333333335</v>
      </c>
      <c r="P76" s="5"/>
      <c r="Q76" s="5"/>
      <c r="R76" s="5"/>
      <c r="S76" s="9">
        <f t="shared" si="11"/>
        <v>215026.21333333335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0</v>
      </c>
      <c r="I77" s="26">
        <f t="shared" si="7"/>
        <v>0</v>
      </c>
      <c r="J77" s="8">
        <v>14000</v>
      </c>
      <c r="K77" s="8">
        <f t="shared" si="8"/>
        <v>2100</v>
      </c>
      <c r="L77" s="8">
        <f t="shared" si="9"/>
        <v>11900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62602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/>
      <c r="H78" s="26">
        <v>152642.88</v>
      </c>
      <c r="I78" s="26">
        <f t="shared" si="7"/>
        <v>152642.88</v>
      </c>
      <c r="J78" s="8">
        <v>16000</v>
      </c>
      <c r="K78" s="8">
        <f t="shared" si="8"/>
        <v>2400</v>
      </c>
      <c r="L78" s="8">
        <f t="shared" si="9"/>
        <v>13600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252992.88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/>
      <c r="H79" s="26">
        <v>76321.440000000002</v>
      </c>
      <c r="I79" s="26">
        <f t="shared" si="7"/>
        <v>76321.440000000002</v>
      </c>
      <c r="J79" s="8">
        <v>12000</v>
      </c>
      <c r="K79" s="8">
        <f t="shared" si="8"/>
        <v>1800</v>
      </c>
      <c r="L79" s="8">
        <f t="shared" si="9"/>
        <v>10200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143521.44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/>
      <c r="H80" s="26">
        <v>76321.440000000002</v>
      </c>
      <c r="I80" s="26">
        <f t="shared" si="7"/>
        <v>76321.440000000002</v>
      </c>
      <c r="J80" s="8">
        <v>2000</v>
      </c>
      <c r="K80" s="8">
        <f t="shared" si="8"/>
        <v>300</v>
      </c>
      <c r="L80" s="8">
        <f t="shared" si="9"/>
        <v>1700</v>
      </c>
      <c r="M80" s="8"/>
      <c r="N80" s="8">
        <f t="shared" si="12"/>
        <v>0</v>
      </c>
      <c r="O80" s="8">
        <f t="shared" si="10"/>
        <v>0</v>
      </c>
      <c r="P80" s="5"/>
      <c r="Q80" s="5"/>
      <c r="R80" s="5"/>
      <c r="S80" s="9">
        <f t="shared" si="11"/>
        <v>135021.44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/>
      <c r="H81" s="26">
        <v>76321.440000000002</v>
      </c>
      <c r="I81" s="26">
        <f t="shared" si="7"/>
        <v>76321.440000000002</v>
      </c>
      <c r="J81" s="8">
        <v>4000</v>
      </c>
      <c r="K81" s="8">
        <f t="shared" si="8"/>
        <v>600</v>
      </c>
      <c r="L81" s="8">
        <f t="shared" si="9"/>
        <v>3400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126737.44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76321.440000000002</v>
      </c>
      <c r="I82" s="26">
        <f t="shared" si="7"/>
        <v>76321.440000000002</v>
      </c>
      <c r="J82" s="8">
        <v>24000</v>
      </c>
      <c r="K82" s="8">
        <f t="shared" si="8"/>
        <v>3600</v>
      </c>
      <c r="L82" s="8">
        <f t="shared" si="9"/>
        <v>20400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143737.44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/>
      <c r="H83" s="26">
        <v>152642.88</v>
      </c>
      <c r="I83" s="26">
        <f t="shared" si="7"/>
        <v>152642.88</v>
      </c>
      <c r="J83" s="8">
        <v>22000</v>
      </c>
      <c r="K83" s="8">
        <f t="shared" si="8"/>
        <v>3300</v>
      </c>
      <c r="L83" s="8">
        <f t="shared" si="9"/>
        <v>18700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258092.88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33</v>
      </c>
      <c r="D84" s="7" t="s">
        <v>33</v>
      </c>
      <c r="E84" s="8">
        <v>40000</v>
      </c>
      <c r="F84" s="8">
        <v>17000</v>
      </c>
      <c r="G84" s="8"/>
      <c r="H84" s="26">
        <v>114482.16</v>
      </c>
      <c r="I84" s="26">
        <f t="shared" si="7"/>
        <v>114482.16</v>
      </c>
      <c r="J84" s="8">
        <v>4000</v>
      </c>
      <c r="K84" s="8">
        <f t="shared" si="8"/>
        <v>600</v>
      </c>
      <c r="L84" s="8">
        <f t="shared" si="9"/>
        <v>3400</v>
      </c>
      <c r="M84" s="5">
        <v>35000</v>
      </c>
      <c r="N84" s="8">
        <f t="shared" si="12"/>
        <v>5250</v>
      </c>
      <c r="O84" s="8">
        <f t="shared" si="10"/>
        <v>29750</v>
      </c>
      <c r="P84" s="5"/>
      <c r="Q84" s="5"/>
      <c r="R84" s="5"/>
      <c r="S84" s="9">
        <f t="shared" si="11"/>
        <v>204632.16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36</v>
      </c>
      <c r="D85" s="7" t="s">
        <v>36</v>
      </c>
      <c r="E85" s="8">
        <v>34035</v>
      </c>
      <c r="F85" s="8">
        <v>17000</v>
      </c>
      <c r="G85" s="8"/>
      <c r="H85" s="26">
        <v>152642.88</v>
      </c>
      <c r="I85" s="26">
        <f t="shared" si="7"/>
        <v>152642.88</v>
      </c>
      <c r="J85" s="8">
        <v>14000</v>
      </c>
      <c r="K85" s="8">
        <f t="shared" si="8"/>
        <v>2100</v>
      </c>
      <c r="L85" s="8">
        <f t="shared" si="9"/>
        <v>11900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215577.88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27</v>
      </c>
      <c r="D86" s="16" t="s">
        <v>22</v>
      </c>
      <c r="E86" s="8">
        <v>33702</v>
      </c>
      <c r="F86" s="8">
        <v>17000</v>
      </c>
      <c r="G86" s="8"/>
      <c r="H86" s="26">
        <v>76321.440000000002</v>
      </c>
      <c r="I86" s="26">
        <f t="shared" si="7"/>
        <v>76321.440000000002</v>
      </c>
      <c r="J86" s="8">
        <v>10000</v>
      </c>
      <c r="K86" s="8">
        <f t="shared" si="8"/>
        <v>1500</v>
      </c>
      <c r="L86" s="8">
        <f t="shared" si="9"/>
        <v>8500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135523.44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26</v>
      </c>
      <c r="D87" s="7" t="s">
        <v>26</v>
      </c>
      <c r="E87" s="8">
        <v>31214</v>
      </c>
      <c r="F87" s="8">
        <v>17000</v>
      </c>
      <c r="G87" s="8"/>
      <c r="H87" s="26">
        <v>152642.88</v>
      </c>
      <c r="I87" s="26">
        <f t="shared" si="7"/>
        <v>152642.88</v>
      </c>
      <c r="J87" s="8">
        <v>8000</v>
      </c>
      <c r="K87" s="8">
        <f t="shared" si="8"/>
        <v>1200</v>
      </c>
      <c r="L87" s="8">
        <f t="shared" si="9"/>
        <v>6800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207656.88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21</v>
      </c>
      <c r="D88" s="7" t="s">
        <v>21</v>
      </c>
      <c r="E88" s="8">
        <v>40000</v>
      </c>
      <c r="F88" s="8">
        <v>17000</v>
      </c>
      <c r="G88" s="8"/>
      <c r="H88" s="26">
        <v>152642.88</v>
      </c>
      <c r="I88" s="26">
        <f t="shared" si="7"/>
        <v>152642.88</v>
      </c>
      <c r="J88" s="8">
        <v>0</v>
      </c>
      <c r="K88" s="8">
        <f t="shared" si="8"/>
        <v>0</v>
      </c>
      <c r="L88" s="8">
        <f t="shared" si="9"/>
        <v>0</v>
      </c>
      <c r="M88" s="5"/>
      <c r="N88" s="8">
        <f t="shared" si="12"/>
        <v>0</v>
      </c>
      <c r="O88" s="8">
        <f t="shared" si="10"/>
        <v>0</v>
      </c>
      <c r="P88" s="5"/>
      <c r="Q88" s="5">
        <v>7500</v>
      </c>
      <c r="R88" s="5"/>
      <c r="S88" s="9">
        <f t="shared" si="11"/>
        <v>217142.88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26</v>
      </c>
      <c r="D89" s="16" t="s">
        <v>22</v>
      </c>
      <c r="E89" s="8">
        <v>31214</v>
      </c>
      <c r="F89" s="8">
        <v>17000</v>
      </c>
      <c r="G89" s="8"/>
      <c r="H89" s="26">
        <v>0</v>
      </c>
      <c r="I89" s="26">
        <f t="shared" si="7"/>
        <v>0</v>
      </c>
      <c r="J89" s="8">
        <v>4000</v>
      </c>
      <c r="K89" s="8">
        <f t="shared" si="8"/>
        <v>600</v>
      </c>
      <c r="L89" s="8">
        <f t="shared" si="9"/>
        <v>3400</v>
      </c>
      <c r="M89" s="5"/>
      <c r="N89" s="8">
        <f t="shared" si="12"/>
        <v>0</v>
      </c>
      <c r="O89" s="8">
        <f t="shared" si="10"/>
        <v>0</v>
      </c>
      <c r="P89" s="5"/>
      <c r="Q89" s="5"/>
      <c r="R89" s="5"/>
      <c r="S89" s="9">
        <f t="shared" si="11"/>
        <v>51614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21</v>
      </c>
      <c r="D90" s="7" t="s">
        <v>188</v>
      </c>
      <c r="E90" s="8">
        <v>40000</v>
      </c>
      <c r="F90" s="8">
        <v>17000</v>
      </c>
      <c r="G90" s="8"/>
      <c r="H90" s="26">
        <v>152642.88</v>
      </c>
      <c r="I90" s="26">
        <f t="shared" si="7"/>
        <v>152642.88</v>
      </c>
      <c r="J90" s="8">
        <v>2000</v>
      </c>
      <c r="K90" s="8">
        <f t="shared" si="8"/>
        <v>300</v>
      </c>
      <c r="L90" s="8">
        <f t="shared" si="9"/>
        <v>1700</v>
      </c>
      <c r="M90" s="5">
        <v>35000</v>
      </c>
      <c r="N90" s="8">
        <f t="shared" si="12"/>
        <v>5250</v>
      </c>
      <c r="O90" s="8">
        <f t="shared" si="10"/>
        <v>29750</v>
      </c>
      <c r="P90" s="5"/>
      <c r="Q90" s="5"/>
      <c r="R90" s="5"/>
      <c r="S90" s="9">
        <f t="shared" si="11"/>
        <v>241092.88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36</v>
      </c>
      <c r="D91" s="7" t="s">
        <v>36</v>
      </c>
      <c r="E91" s="8">
        <v>34035</v>
      </c>
      <c r="F91" s="8">
        <v>17000</v>
      </c>
      <c r="G91" s="8"/>
      <c r="H91" s="26">
        <v>152642.88</v>
      </c>
      <c r="I91" s="26">
        <f t="shared" si="7"/>
        <v>152642.88</v>
      </c>
      <c r="J91" s="8">
        <v>6000</v>
      </c>
      <c r="K91" s="8">
        <f t="shared" si="8"/>
        <v>900</v>
      </c>
      <c r="L91" s="8">
        <f t="shared" si="9"/>
        <v>5100</v>
      </c>
      <c r="M91" s="5"/>
      <c r="N91" s="8">
        <f t="shared" si="12"/>
        <v>0</v>
      </c>
      <c r="O91" s="8">
        <f t="shared" si="10"/>
        <v>0</v>
      </c>
      <c r="P91" s="5"/>
      <c r="Q91" s="5"/>
      <c r="R91" s="5"/>
      <c r="S91" s="9">
        <f t="shared" si="11"/>
        <v>208777.88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82</v>
      </c>
      <c r="D92" s="7" t="s">
        <v>189</v>
      </c>
      <c r="E92" s="8">
        <v>40000</v>
      </c>
      <c r="F92" s="8">
        <v>17000</v>
      </c>
      <c r="G92" s="8"/>
      <c r="H92" s="26">
        <v>152642.88</v>
      </c>
      <c r="I92" s="26">
        <f t="shared" si="7"/>
        <v>152642.88</v>
      </c>
      <c r="J92" s="8">
        <v>6000</v>
      </c>
      <c r="K92" s="8">
        <f t="shared" si="8"/>
        <v>900</v>
      </c>
      <c r="L92" s="8">
        <f t="shared" si="9"/>
        <v>5100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214742.88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26</v>
      </c>
      <c r="D93" s="7" t="s">
        <v>26</v>
      </c>
      <c r="E93" s="8">
        <v>31214</v>
      </c>
      <c r="F93" s="8">
        <v>17000</v>
      </c>
      <c r="G93" s="8"/>
      <c r="H93" s="26">
        <v>152642.88</v>
      </c>
      <c r="I93" s="26">
        <f t="shared" si="7"/>
        <v>152642.88</v>
      </c>
      <c r="J93" s="8">
        <v>12000</v>
      </c>
      <c r="K93" s="8">
        <f t="shared" si="8"/>
        <v>1800</v>
      </c>
      <c r="L93" s="8">
        <f t="shared" si="9"/>
        <v>10200</v>
      </c>
      <c r="M93" s="8"/>
      <c r="N93" s="8">
        <f t="shared" si="12"/>
        <v>0</v>
      </c>
      <c r="O93" s="8">
        <f t="shared" si="10"/>
        <v>0</v>
      </c>
      <c r="P93" s="5"/>
      <c r="Q93" s="5"/>
      <c r="R93" s="5"/>
      <c r="S93" s="9">
        <f t="shared" si="11"/>
        <v>211056.88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185</v>
      </c>
      <c r="E94" s="8">
        <v>30016</v>
      </c>
      <c r="F94" s="8">
        <v>17000</v>
      </c>
      <c r="G94" s="8"/>
      <c r="H94" s="26">
        <v>152642.88</v>
      </c>
      <c r="I94" s="26">
        <f t="shared" si="7"/>
        <v>152642.88</v>
      </c>
      <c r="J94" s="8">
        <v>6000</v>
      </c>
      <c r="K94" s="8">
        <f t="shared" si="8"/>
        <v>900</v>
      </c>
      <c r="L94" s="8">
        <f t="shared" si="9"/>
        <v>5100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204758.88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22</v>
      </c>
      <c r="D95" s="7" t="s">
        <v>22</v>
      </c>
      <c r="E95" s="8">
        <v>30016</v>
      </c>
      <c r="F95" s="8">
        <v>17000</v>
      </c>
      <c r="G95" s="8"/>
      <c r="H95" s="26">
        <v>76321.440000000002</v>
      </c>
      <c r="I95" s="26">
        <f t="shared" si="7"/>
        <v>76321.440000000002</v>
      </c>
      <c r="J95" s="8">
        <v>6000</v>
      </c>
      <c r="K95" s="8">
        <f t="shared" si="8"/>
        <v>900</v>
      </c>
      <c r="L95" s="8">
        <f t="shared" si="9"/>
        <v>5100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128437.44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21</v>
      </c>
      <c r="D96" s="7" t="s">
        <v>22</v>
      </c>
      <c r="E96" s="8">
        <v>40000</v>
      </c>
      <c r="F96" s="8">
        <v>17000</v>
      </c>
      <c r="G96" s="8">
        <v>76321.440000000002</v>
      </c>
      <c r="H96" s="26">
        <v>76321.440000000002</v>
      </c>
      <c r="I96" s="26">
        <f>G96+H96</f>
        <v>152642.88</v>
      </c>
      <c r="J96" s="8">
        <v>0</v>
      </c>
      <c r="K96" s="8">
        <f t="shared" si="8"/>
        <v>0</v>
      </c>
      <c r="L96" s="8">
        <f t="shared" si="9"/>
        <v>0</v>
      </c>
      <c r="M96" s="5"/>
      <c r="N96" s="8">
        <f t="shared" si="12"/>
        <v>0</v>
      </c>
      <c r="O96" s="8">
        <f t="shared" si="10"/>
        <v>0</v>
      </c>
      <c r="P96" s="5"/>
      <c r="Q96" s="5"/>
      <c r="R96" s="5"/>
      <c r="S96" s="9">
        <f t="shared" si="11"/>
        <v>209642.88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24</v>
      </c>
      <c r="E97" s="8">
        <v>40000</v>
      </c>
      <c r="F97" s="8">
        <v>17000</v>
      </c>
      <c r="G97" s="8"/>
      <c r="H97" s="26">
        <v>152642.88</v>
      </c>
      <c r="I97" s="26">
        <f t="shared" si="7"/>
        <v>152642.88</v>
      </c>
      <c r="J97" s="8">
        <v>6000</v>
      </c>
      <c r="K97" s="8">
        <f t="shared" si="8"/>
        <v>900</v>
      </c>
      <c r="L97" s="8">
        <f t="shared" si="9"/>
        <v>5100</v>
      </c>
      <c r="M97" s="5"/>
      <c r="N97" s="8">
        <f t="shared" si="12"/>
        <v>0</v>
      </c>
      <c r="O97" s="8">
        <f t="shared" si="10"/>
        <v>0</v>
      </c>
      <c r="P97" s="5">
        <v>9000</v>
      </c>
      <c r="Q97" s="5"/>
      <c r="R97" s="5"/>
      <c r="S97" s="9">
        <f>E97+F97+I97+L97+O97+P97+Q97</f>
        <v>223742.88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19</v>
      </c>
      <c r="D98" s="7" t="s">
        <v>190</v>
      </c>
      <c r="E98" s="8">
        <v>40000</v>
      </c>
      <c r="F98" s="8">
        <v>17000</v>
      </c>
      <c r="G98" s="8"/>
      <c r="H98" s="26">
        <v>76321.440000000002</v>
      </c>
      <c r="I98" s="26">
        <f t="shared" si="7"/>
        <v>76321.440000000002</v>
      </c>
      <c r="J98" s="8">
        <v>6000</v>
      </c>
      <c r="K98" s="8">
        <f t="shared" si="8"/>
        <v>900</v>
      </c>
      <c r="L98" s="8">
        <f t="shared" si="9"/>
        <v>5100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138421.44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22</v>
      </c>
      <c r="D99" s="7" t="s">
        <v>22</v>
      </c>
      <c r="E99" s="8">
        <v>30016</v>
      </c>
      <c r="F99" s="8">
        <v>17000</v>
      </c>
      <c r="G99" s="8"/>
      <c r="H99" s="26">
        <v>76321.440000000002</v>
      </c>
      <c r="I99" s="26">
        <f t="shared" si="7"/>
        <v>76321.440000000002</v>
      </c>
      <c r="J99" s="8">
        <v>0</v>
      </c>
      <c r="K99" s="8">
        <f t="shared" si="8"/>
        <v>0</v>
      </c>
      <c r="L99" s="8">
        <f t="shared" si="9"/>
        <v>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123337.44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28</v>
      </c>
      <c r="D100" s="7" t="s">
        <v>28</v>
      </c>
      <c r="E100" s="8">
        <v>40000</v>
      </c>
      <c r="F100" s="8">
        <v>17000</v>
      </c>
      <c r="G100" s="8"/>
      <c r="H100" s="26">
        <v>152642.88</v>
      </c>
      <c r="I100" s="26">
        <f t="shared" si="7"/>
        <v>152642.88</v>
      </c>
      <c r="J100" s="8">
        <v>6000</v>
      </c>
      <c r="K100" s="8">
        <f t="shared" si="8"/>
        <v>900</v>
      </c>
      <c r="L100" s="8">
        <f t="shared" si="9"/>
        <v>5100</v>
      </c>
      <c r="M100" s="8"/>
      <c r="N100" s="8">
        <f t="shared" si="12"/>
        <v>0</v>
      </c>
      <c r="O100" s="8">
        <f t="shared" si="10"/>
        <v>0</v>
      </c>
      <c r="P100" s="5"/>
      <c r="Q100" s="5">
        <v>7500</v>
      </c>
      <c r="R100" s="5"/>
      <c r="S100" s="9">
        <f t="shared" si="11"/>
        <v>222242.88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27</v>
      </c>
      <c r="D101" s="7" t="s">
        <v>27</v>
      </c>
      <c r="E101" s="8">
        <v>33702</v>
      </c>
      <c r="F101" s="8">
        <v>17000</v>
      </c>
      <c r="G101" s="8"/>
      <c r="H101" s="26">
        <v>152642.88</v>
      </c>
      <c r="I101" s="26">
        <f t="shared" si="7"/>
        <v>152642.88</v>
      </c>
      <c r="J101" s="8">
        <v>4000</v>
      </c>
      <c r="K101" s="8">
        <f t="shared" si="8"/>
        <v>600</v>
      </c>
      <c r="L101" s="8">
        <f t="shared" si="9"/>
        <v>3400</v>
      </c>
      <c r="M101" s="5"/>
      <c r="N101" s="8">
        <f t="shared" si="12"/>
        <v>0</v>
      </c>
      <c r="O101" s="8">
        <f t="shared" si="10"/>
        <v>0</v>
      </c>
      <c r="P101" s="5"/>
      <c r="Q101" s="5"/>
      <c r="R101" s="5"/>
      <c r="S101" s="9">
        <f t="shared" si="11"/>
        <v>206744.88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21</v>
      </c>
      <c r="D102" s="7" t="s">
        <v>21</v>
      </c>
      <c r="E102" s="8">
        <v>40000</v>
      </c>
      <c r="F102" s="8">
        <v>17000</v>
      </c>
      <c r="G102" s="8"/>
      <c r="H102" s="26">
        <v>152642.88</v>
      </c>
      <c r="I102" s="26">
        <f t="shared" si="7"/>
        <v>152642.88</v>
      </c>
      <c r="J102" s="8">
        <v>6000</v>
      </c>
      <c r="K102" s="8">
        <f t="shared" si="8"/>
        <v>900</v>
      </c>
      <c r="L102" s="8">
        <f t="shared" si="9"/>
        <v>5100</v>
      </c>
      <c r="M102" s="5">
        <v>35000</v>
      </c>
      <c r="N102" s="8">
        <f t="shared" si="12"/>
        <v>5250</v>
      </c>
      <c r="O102" s="8">
        <f t="shared" si="10"/>
        <v>29750</v>
      </c>
      <c r="P102" s="5"/>
      <c r="Q102" s="5"/>
      <c r="R102" s="5"/>
      <c r="S102" s="9">
        <f t="shared" si="11"/>
        <v>244492.88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26</v>
      </c>
      <c r="D103" s="7" t="s">
        <v>26</v>
      </c>
      <c r="E103" s="26">
        <v>31214</v>
      </c>
      <c r="F103" s="8">
        <v>17000</v>
      </c>
      <c r="G103" s="8"/>
      <c r="H103" s="26">
        <v>152642.88</v>
      </c>
      <c r="I103" s="26">
        <f t="shared" si="7"/>
        <v>152642.88</v>
      </c>
      <c r="J103" s="8">
        <v>12000</v>
      </c>
      <c r="K103" s="8">
        <f t="shared" si="8"/>
        <v>1800</v>
      </c>
      <c r="L103" s="8">
        <f t="shared" si="9"/>
        <v>10200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211056.88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28</v>
      </c>
      <c r="D104" s="7" t="s">
        <v>27</v>
      </c>
      <c r="E104" s="8">
        <v>40000</v>
      </c>
      <c r="F104" s="8">
        <v>20000</v>
      </c>
      <c r="G104" s="8"/>
      <c r="H104" s="26">
        <v>160274.88</v>
      </c>
      <c r="I104" s="26">
        <f t="shared" si="7"/>
        <v>160274.88</v>
      </c>
      <c r="J104" s="8">
        <v>10000</v>
      </c>
      <c r="K104" s="8">
        <f t="shared" si="8"/>
        <v>1500</v>
      </c>
      <c r="L104" s="8">
        <f t="shared" si="9"/>
        <v>8500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228774.88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26</v>
      </c>
      <c r="D105" s="7" t="s">
        <v>26</v>
      </c>
      <c r="E105" s="8">
        <v>31214</v>
      </c>
      <c r="F105" s="8">
        <v>17000</v>
      </c>
      <c r="G105" s="8"/>
      <c r="H105" s="26">
        <v>152642.88</v>
      </c>
      <c r="I105" s="26">
        <f t="shared" si="7"/>
        <v>152642.88</v>
      </c>
      <c r="J105" s="8">
        <v>2000</v>
      </c>
      <c r="K105" s="8">
        <f t="shared" si="8"/>
        <v>300</v>
      </c>
      <c r="L105" s="8">
        <f t="shared" si="9"/>
        <v>1700</v>
      </c>
      <c r="M105" s="5"/>
      <c r="N105" s="8">
        <f t="shared" si="12"/>
        <v>0</v>
      </c>
      <c r="O105" s="8">
        <f t="shared" si="10"/>
        <v>0</v>
      </c>
      <c r="P105" s="5"/>
      <c r="Q105" s="5"/>
      <c r="R105" s="5"/>
      <c r="S105" s="9">
        <f t="shared" si="11"/>
        <v>202556.88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28</v>
      </c>
      <c r="D106" s="13" t="s">
        <v>28</v>
      </c>
      <c r="E106" s="8">
        <v>40000</v>
      </c>
      <c r="F106" s="8">
        <v>17000</v>
      </c>
      <c r="G106" s="8"/>
      <c r="H106" s="26">
        <v>38160.720000000001</v>
      </c>
      <c r="I106" s="26">
        <f t="shared" si="7"/>
        <v>38160.720000000001</v>
      </c>
      <c r="J106" s="8">
        <v>0</v>
      </c>
      <c r="K106" s="8">
        <f t="shared" si="8"/>
        <v>0</v>
      </c>
      <c r="L106" s="8">
        <f t="shared" si="9"/>
        <v>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95160.72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27</v>
      </c>
      <c r="D107" s="13" t="s">
        <v>22</v>
      </c>
      <c r="E107" s="8">
        <v>33702</v>
      </c>
      <c r="F107" s="8">
        <v>17000</v>
      </c>
      <c r="G107" s="8"/>
      <c r="H107" s="26">
        <v>76321.440000000002</v>
      </c>
      <c r="I107" s="26">
        <f t="shared" si="7"/>
        <v>76321.440000000002</v>
      </c>
      <c r="J107" s="8">
        <v>12000</v>
      </c>
      <c r="K107" s="8">
        <f t="shared" si="8"/>
        <v>1800</v>
      </c>
      <c r="L107" s="8">
        <f t="shared" si="9"/>
        <v>10200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137223.44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28</v>
      </c>
      <c r="D108" s="13" t="s">
        <v>28</v>
      </c>
      <c r="E108" s="8">
        <v>40000</v>
      </c>
      <c r="F108" s="8">
        <v>17000</v>
      </c>
      <c r="G108" s="8"/>
      <c r="H108" s="26">
        <v>152642.88</v>
      </c>
      <c r="I108" s="26">
        <f t="shared" si="7"/>
        <v>152642.88</v>
      </c>
      <c r="J108" s="8">
        <v>10000</v>
      </c>
      <c r="K108" s="8">
        <f t="shared" si="8"/>
        <v>1500</v>
      </c>
      <c r="L108" s="8">
        <f t="shared" si="9"/>
        <v>8500</v>
      </c>
      <c r="M108" s="8"/>
      <c r="N108" s="8">
        <f t="shared" si="12"/>
        <v>0</v>
      </c>
      <c r="O108" s="8">
        <f t="shared" si="10"/>
        <v>0</v>
      </c>
      <c r="P108" s="5"/>
      <c r="Q108" s="5"/>
      <c r="R108" s="5"/>
      <c r="S108" s="9">
        <f t="shared" si="11"/>
        <v>218142.88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58</v>
      </c>
      <c r="D109" s="13" t="s">
        <v>58</v>
      </c>
      <c r="E109" s="8">
        <v>40000</v>
      </c>
      <c r="F109" s="8">
        <v>17000</v>
      </c>
      <c r="G109" s="8"/>
      <c r="H109" s="26">
        <v>152642.88</v>
      </c>
      <c r="I109" s="26">
        <f t="shared" si="7"/>
        <v>152642.88</v>
      </c>
      <c r="J109" s="8">
        <v>0</v>
      </c>
      <c r="K109" s="8">
        <f t="shared" si="8"/>
        <v>0</v>
      </c>
      <c r="L109" s="8">
        <f t="shared" si="9"/>
        <v>0</v>
      </c>
      <c r="M109" s="5">
        <v>119000.00000000001</v>
      </c>
      <c r="N109" s="8">
        <f t="shared" si="12"/>
        <v>17850</v>
      </c>
      <c r="O109" s="8">
        <f t="shared" si="10"/>
        <v>101150.00000000001</v>
      </c>
      <c r="P109" s="5"/>
      <c r="Q109" s="5"/>
      <c r="R109" s="5"/>
      <c r="S109" s="9">
        <f t="shared" si="11"/>
        <v>310792.88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19</v>
      </c>
      <c r="D110" s="13" t="s">
        <v>19</v>
      </c>
      <c r="E110" s="8">
        <v>40000</v>
      </c>
      <c r="F110" s="8">
        <v>17000</v>
      </c>
      <c r="G110" s="8"/>
      <c r="H110" s="26">
        <v>152642.88</v>
      </c>
      <c r="I110" s="26">
        <f t="shared" si="7"/>
        <v>152642.88</v>
      </c>
      <c r="J110" s="8">
        <v>14000</v>
      </c>
      <c r="K110" s="8">
        <f t="shared" si="8"/>
        <v>2100</v>
      </c>
      <c r="L110" s="8">
        <f t="shared" si="9"/>
        <v>11900</v>
      </c>
      <c r="M110" s="5">
        <v>0</v>
      </c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221542.88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22</v>
      </c>
      <c r="D111" s="13" t="s">
        <v>22</v>
      </c>
      <c r="E111" s="8">
        <v>30016</v>
      </c>
      <c r="F111" s="8">
        <v>17000</v>
      </c>
      <c r="G111" s="8"/>
      <c r="H111" s="26">
        <v>76321.440000000002</v>
      </c>
      <c r="I111" s="26">
        <f t="shared" si="7"/>
        <v>76321.440000000002</v>
      </c>
      <c r="J111" s="8">
        <v>6000</v>
      </c>
      <c r="K111" s="8">
        <f t="shared" si="8"/>
        <v>900</v>
      </c>
      <c r="L111" s="8">
        <f t="shared" si="9"/>
        <v>5100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128437.44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21</v>
      </c>
      <c r="D112" s="13" t="s">
        <v>22</v>
      </c>
      <c r="E112" s="8">
        <v>40000</v>
      </c>
      <c r="F112" s="8">
        <v>17000</v>
      </c>
      <c r="G112" s="8"/>
      <c r="H112" s="26">
        <v>76321.440000000002</v>
      </c>
      <c r="I112" s="26">
        <f t="shared" si="7"/>
        <v>76321.440000000002</v>
      </c>
      <c r="J112" s="8">
        <v>4000</v>
      </c>
      <c r="K112" s="8">
        <f t="shared" si="8"/>
        <v>600</v>
      </c>
      <c r="L112" s="8">
        <f t="shared" si="9"/>
        <v>3400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136721.44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27</v>
      </c>
      <c r="D113" s="7" t="s">
        <v>22</v>
      </c>
      <c r="E113" s="8">
        <v>33702</v>
      </c>
      <c r="F113" s="8">
        <v>17000</v>
      </c>
      <c r="G113" s="8"/>
      <c r="H113" s="26">
        <v>76321.440000000002</v>
      </c>
      <c r="I113" s="26">
        <f t="shared" si="7"/>
        <v>76321.440000000002</v>
      </c>
      <c r="J113" s="8">
        <v>8000</v>
      </c>
      <c r="K113" s="8">
        <f t="shared" si="8"/>
        <v>1200</v>
      </c>
      <c r="L113" s="8">
        <f t="shared" si="9"/>
        <v>6800</v>
      </c>
      <c r="M113" s="5"/>
      <c r="N113" s="8">
        <f t="shared" si="12"/>
        <v>0</v>
      </c>
      <c r="O113" s="8">
        <f t="shared" si="10"/>
        <v>0</v>
      </c>
      <c r="P113" s="5"/>
      <c r="Q113" s="5"/>
      <c r="R113" s="5"/>
      <c r="S113" s="9">
        <f t="shared" si="11"/>
        <v>133823.44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26</v>
      </c>
      <c r="D114" s="7" t="s">
        <v>22</v>
      </c>
      <c r="E114" s="8">
        <v>31214</v>
      </c>
      <c r="F114" s="8">
        <v>17000</v>
      </c>
      <c r="G114" s="8"/>
      <c r="H114" s="26">
        <v>152642.88</v>
      </c>
      <c r="I114" s="26">
        <f t="shared" si="7"/>
        <v>152642.88</v>
      </c>
      <c r="J114" s="8">
        <v>16000</v>
      </c>
      <c r="K114" s="8">
        <f t="shared" si="8"/>
        <v>2400</v>
      </c>
      <c r="L114" s="8">
        <f t="shared" si="9"/>
        <v>13600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214456.88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17000</v>
      </c>
      <c r="G115" s="8"/>
      <c r="H115" s="26">
        <v>76321.440000000002</v>
      </c>
      <c r="I115" s="26">
        <f t="shared" si="7"/>
        <v>76321.440000000002</v>
      </c>
      <c r="J115" s="8">
        <v>10000</v>
      </c>
      <c r="K115" s="8">
        <f t="shared" si="8"/>
        <v>1500</v>
      </c>
      <c r="L115" s="8">
        <f t="shared" si="9"/>
        <v>8500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131837.44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22</v>
      </c>
      <c r="D116" s="7" t="s">
        <v>22</v>
      </c>
      <c r="E116" s="8">
        <v>30016</v>
      </c>
      <c r="F116" s="8">
        <v>20000</v>
      </c>
      <c r="G116" s="8"/>
      <c r="H116" s="26">
        <v>87769.680000000008</v>
      </c>
      <c r="I116" s="26">
        <f t="shared" si="7"/>
        <v>87769.680000000008</v>
      </c>
      <c r="J116" s="8">
        <v>12000</v>
      </c>
      <c r="K116" s="8">
        <f t="shared" si="8"/>
        <v>1800</v>
      </c>
      <c r="L116" s="8">
        <f t="shared" si="9"/>
        <v>10200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147985.68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58</v>
      </c>
      <c r="D117" s="7" t="s">
        <v>191</v>
      </c>
      <c r="E117" s="8">
        <v>40000</v>
      </c>
      <c r="F117" s="8">
        <v>17000</v>
      </c>
      <c r="G117" s="8"/>
      <c r="H117" s="26">
        <v>152642.88</v>
      </c>
      <c r="I117" s="26">
        <f t="shared" si="7"/>
        <v>152642.88</v>
      </c>
      <c r="J117" s="8">
        <v>2000</v>
      </c>
      <c r="K117" s="8">
        <f t="shared" si="8"/>
        <v>300</v>
      </c>
      <c r="L117" s="8">
        <f t="shared" si="9"/>
        <v>1700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211342.88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33</v>
      </c>
      <c r="D118" s="7" t="s">
        <v>22</v>
      </c>
      <c r="E118" s="8">
        <v>40000</v>
      </c>
      <c r="F118" s="8">
        <v>17000</v>
      </c>
      <c r="G118" s="8"/>
      <c r="H118" s="26">
        <v>76321.440000000002</v>
      </c>
      <c r="I118" s="26">
        <f t="shared" si="7"/>
        <v>76321.440000000002</v>
      </c>
      <c r="J118" s="8">
        <v>4000</v>
      </c>
      <c r="K118" s="8">
        <f t="shared" si="8"/>
        <v>600</v>
      </c>
      <c r="L118" s="8">
        <f t="shared" si="9"/>
        <v>3400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136721.44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28</v>
      </c>
      <c r="D119" s="7" t="s">
        <v>28</v>
      </c>
      <c r="E119" s="8">
        <v>40000</v>
      </c>
      <c r="F119" s="8">
        <v>17000</v>
      </c>
      <c r="G119" s="8"/>
      <c r="H119" s="26">
        <v>152642.88</v>
      </c>
      <c r="I119" s="26">
        <f t="shared" si="7"/>
        <v>152642.88</v>
      </c>
      <c r="J119" s="8">
        <v>10000</v>
      </c>
      <c r="K119" s="8">
        <f t="shared" si="8"/>
        <v>1500</v>
      </c>
      <c r="L119" s="8">
        <f t="shared" si="9"/>
        <v>8500</v>
      </c>
      <c r="M119" s="5"/>
      <c r="N119" s="8">
        <f t="shared" si="12"/>
        <v>0</v>
      </c>
      <c r="O119" s="8">
        <f t="shared" si="10"/>
        <v>0</v>
      </c>
      <c r="P119" s="5"/>
      <c r="Q119" s="5"/>
      <c r="R119" s="5"/>
      <c r="S119" s="9">
        <f t="shared" si="11"/>
        <v>218142.88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33</v>
      </c>
      <c r="D120" s="7" t="s">
        <v>33</v>
      </c>
      <c r="E120" s="8">
        <v>40000</v>
      </c>
      <c r="F120" s="8">
        <v>17000</v>
      </c>
      <c r="G120" s="8"/>
      <c r="H120" s="26">
        <v>152642.88</v>
      </c>
      <c r="I120" s="26">
        <f t="shared" si="7"/>
        <v>152642.88</v>
      </c>
      <c r="J120" s="8">
        <v>20000</v>
      </c>
      <c r="K120" s="8">
        <f t="shared" si="8"/>
        <v>3000</v>
      </c>
      <c r="L120" s="8">
        <f t="shared" si="9"/>
        <v>17000</v>
      </c>
      <c r="M120" s="5">
        <v>30333.333333333336</v>
      </c>
      <c r="N120" s="8">
        <f t="shared" si="12"/>
        <v>4550</v>
      </c>
      <c r="O120" s="8">
        <f t="shared" si="10"/>
        <v>25783.333333333336</v>
      </c>
      <c r="P120" s="5"/>
      <c r="Q120" s="5"/>
      <c r="R120" s="5"/>
      <c r="S120" s="9">
        <f t="shared" si="11"/>
        <v>252426.21333333335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19</v>
      </c>
      <c r="D121" s="7" t="s">
        <v>192</v>
      </c>
      <c r="E121" s="26">
        <v>40000</v>
      </c>
      <c r="F121" s="8">
        <v>17000</v>
      </c>
      <c r="G121" s="8"/>
      <c r="H121" s="27">
        <v>152642.88</v>
      </c>
      <c r="I121" s="26">
        <f t="shared" si="7"/>
        <v>152642.88</v>
      </c>
      <c r="J121" s="8">
        <v>10000</v>
      </c>
      <c r="K121" s="8">
        <f t="shared" si="8"/>
        <v>1500</v>
      </c>
      <c r="L121" s="8">
        <f t="shared" si="9"/>
        <v>8500</v>
      </c>
      <c r="M121" s="26">
        <v>35000</v>
      </c>
      <c r="N121" s="8">
        <f t="shared" si="12"/>
        <v>5250</v>
      </c>
      <c r="O121" s="8">
        <f t="shared" si="10"/>
        <v>29750</v>
      </c>
      <c r="P121" s="5"/>
      <c r="Q121" s="5"/>
      <c r="R121" s="5"/>
      <c r="S121" s="9">
        <f t="shared" si="11"/>
        <v>247892.88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82</v>
      </c>
      <c r="D122" s="7" t="s">
        <v>22</v>
      </c>
      <c r="E122" s="8">
        <v>40000</v>
      </c>
      <c r="F122" s="8">
        <v>17000</v>
      </c>
      <c r="G122" s="8"/>
      <c r="H122" s="26">
        <v>76321.440000000002</v>
      </c>
      <c r="I122" s="26">
        <f t="shared" si="7"/>
        <v>76321.440000000002</v>
      </c>
      <c r="J122" s="8">
        <v>2000</v>
      </c>
      <c r="K122" s="8">
        <f t="shared" si="8"/>
        <v>300</v>
      </c>
      <c r="L122" s="8">
        <f t="shared" si="9"/>
        <v>1700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135021.44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28</v>
      </c>
      <c r="E123" s="8">
        <v>30016</v>
      </c>
      <c r="F123" s="8">
        <v>17000</v>
      </c>
      <c r="G123" s="8"/>
      <c r="H123" s="26">
        <v>152642.88</v>
      </c>
      <c r="I123" s="26">
        <f t="shared" si="7"/>
        <v>152642.88</v>
      </c>
      <c r="J123" s="8">
        <v>12000</v>
      </c>
      <c r="K123" s="8">
        <f t="shared" si="8"/>
        <v>1800</v>
      </c>
      <c r="L123" s="8">
        <f t="shared" si="9"/>
        <v>10200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209858.88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22</v>
      </c>
      <c r="D124" s="7" t="s">
        <v>22</v>
      </c>
      <c r="E124" s="8">
        <v>30016</v>
      </c>
      <c r="F124" s="8">
        <v>20000</v>
      </c>
      <c r="G124" s="8"/>
      <c r="H124" s="26">
        <v>80137.440000000002</v>
      </c>
      <c r="I124" s="26">
        <f t="shared" si="7"/>
        <v>80137.440000000002</v>
      </c>
      <c r="J124" s="8">
        <v>7500</v>
      </c>
      <c r="K124" s="8">
        <f t="shared" si="8"/>
        <v>1125</v>
      </c>
      <c r="L124" s="8">
        <f t="shared" si="9"/>
        <v>6375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136528.44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22</v>
      </c>
      <c r="E125" s="8">
        <v>33702</v>
      </c>
      <c r="F125" s="8">
        <v>17000</v>
      </c>
      <c r="G125" s="8"/>
      <c r="H125" s="26">
        <v>76321.440000000002</v>
      </c>
      <c r="I125" s="26">
        <f t="shared" si="7"/>
        <v>76321.440000000002</v>
      </c>
      <c r="J125" s="8">
        <v>4000</v>
      </c>
      <c r="K125" s="8">
        <f t="shared" si="8"/>
        <v>600</v>
      </c>
      <c r="L125" s="8">
        <f t="shared" si="9"/>
        <v>3400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130423.44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27</v>
      </c>
      <c r="D126" s="7" t="s">
        <v>27</v>
      </c>
      <c r="E126" s="8">
        <v>33702</v>
      </c>
      <c r="F126" s="8">
        <v>17000</v>
      </c>
      <c r="G126" s="8"/>
      <c r="H126" s="26">
        <v>152642.88</v>
      </c>
      <c r="I126" s="26">
        <f t="shared" si="7"/>
        <v>152642.88</v>
      </c>
      <c r="J126" s="8">
        <v>6000</v>
      </c>
      <c r="K126" s="8">
        <f t="shared" si="8"/>
        <v>900</v>
      </c>
      <c r="L126" s="8">
        <f t="shared" si="9"/>
        <v>5100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208444.88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17000</v>
      </c>
      <c r="G127" s="8"/>
      <c r="H127" s="26">
        <v>76321.440000000002</v>
      </c>
      <c r="I127" s="26">
        <f t="shared" si="7"/>
        <v>76321.440000000002</v>
      </c>
      <c r="J127" s="8">
        <v>6000</v>
      </c>
      <c r="K127" s="8">
        <f t="shared" si="8"/>
        <v>900</v>
      </c>
      <c r="L127" s="8">
        <f t="shared" si="9"/>
        <v>5100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128437.44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20000</v>
      </c>
      <c r="G128" s="8">
        <v>0</v>
      </c>
      <c r="H128" s="26">
        <v>80137.440000000002</v>
      </c>
      <c r="I128" s="26">
        <f t="shared" si="7"/>
        <v>80137.440000000002</v>
      </c>
      <c r="J128" s="8">
        <v>5000</v>
      </c>
      <c r="K128" s="8">
        <f t="shared" si="8"/>
        <v>750</v>
      </c>
      <c r="L128" s="8">
        <f t="shared" si="9"/>
        <v>4250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134403.44</v>
      </c>
      <c r="T128" s="24"/>
      <c r="U128" s="25"/>
    </row>
    <row r="129" spans="1:21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17000</v>
      </c>
      <c r="G129" s="8">
        <v>0</v>
      </c>
      <c r="H129" s="26">
        <v>0</v>
      </c>
      <c r="I129" s="26">
        <f t="shared" si="7"/>
        <v>0</v>
      </c>
      <c r="J129" s="8">
        <v>10000</v>
      </c>
      <c r="K129" s="8">
        <f t="shared" si="8"/>
        <v>1500</v>
      </c>
      <c r="L129" s="8">
        <f t="shared" si="9"/>
        <v>8500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55516</v>
      </c>
      <c r="T129" s="24"/>
      <c r="U129" s="25"/>
    </row>
    <row r="130" spans="1:21" ht="15.75" x14ac:dyDescent="0.25">
      <c r="A130" s="5">
        <v>125</v>
      </c>
      <c r="B130" s="12" t="s">
        <v>183</v>
      </c>
      <c r="C130" s="12" t="s">
        <v>22</v>
      </c>
      <c r="D130" s="12" t="s">
        <v>22</v>
      </c>
      <c r="E130" s="8">
        <v>30016</v>
      </c>
      <c r="F130" s="8">
        <v>20000</v>
      </c>
      <c r="G130" s="8">
        <v>0</v>
      </c>
      <c r="H130" s="26">
        <v>0</v>
      </c>
      <c r="I130" s="26">
        <f t="shared" si="7"/>
        <v>0</v>
      </c>
      <c r="J130" s="8">
        <v>2000</v>
      </c>
      <c r="K130" s="8">
        <f t="shared" si="8"/>
        <v>300</v>
      </c>
      <c r="L130" s="8">
        <f t="shared" si="9"/>
        <v>1700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51716</v>
      </c>
      <c r="T130" s="24"/>
      <c r="U130" s="25"/>
    </row>
    <row r="131" spans="1:21" ht="15.75" x14ac:dyDescent="0.25">
      <c r="A131" s="5">
        <v>126</v>
      </c>
      <c r="B131" s="12" t="s">
        <v>184</v>
      </c>
      <c r="C131" s="12" t="s">
        <v>36</v>
      </c>
      <c r="D131" s="12" t="s">
        <v>22</v>
      </c>
      <c r="E131" s="8">
        <v>34035</v>
      </c>
      <c r="F131" s="8">
        <v>20000</v>
      </c>
      <c r="G131" s="8"/>
      <c r="H131" s="26">
        <v>80137.440000000002</v>
      </c>
      <c r="I131" s="26">
        <f t="shared" si="7"/>
        <v>80137.440000000002</v>
      </c>
      <c r="J131" s="8">
        <v>14500</v>
      </c>
      <c r="K131" s="8">
        <f t="shared" si="8"/>
        <v>2175</v>
      </c>
      <c r="L131" s="8">
        <f t="shared" si="9"/>
        <v>12325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146497.44</v>
      </c>
      <c r="T131" s="24"/>
      <c r="U131" s="25"/>
    </row>
    <row r="132" spans="1:21" ht="15.75" x14ac:dyDescent="0.25">
      <c r="A132" s="5">
        <v>127</v>
      </c>
      <c r="B132" s="12" t="s">
        <v>193</v>
      </c>
      <c r="C132" s="12" t="s">
        <v>28</v>
      </c>
      <c r="D132" s="12" t="s">
        <v>22</v>
      </c>
      <c r="E132" s="8">
        <v>40000</v>
      </c>
      <c r="F132" s="8">
        <v>17000</v>
      </c>
      <c r="G132" s="8"/>
      <c r="H132" s="26">
        <v>76321.440000000002</v>
      </c>
      <c r="I132" s="26">
        <f t="shared" si="7"/>
        <v>76321.440000000002</v>
      </c>
      <c r="J132" s="8">
        <v>2000</v>
      </c>
      <c r="K132" s="8">
        <f t="shared" si="8"/>
        <v>300</v>
      </c>
      <c r="L132" s="8">
        <f t="shared" si="9"/>
        <v>1700</v>
      </c>
      <c r="M132" s="5"/>
      <c r="N132" s="8">
        <f t="shared" si="12"/>
        <v>0</v>
      </c>
      <c r="O132" s="8">
        <f t="shared" si="10"/>
        <v>0</v>
      </c>
      <c r="P132" s="5"/>
      <c r="Q132" s="5"/>
      <c r="R132" s="5"/>
      <c r="S132" s="9">
        <f t="shared" si="11"/>
        <v>135021.44</v>
      </c>
      <c r="T132" s="24"/>
      <c r="U132" s="25"/>
    </row>
    <row r="133" spans="1:21" ht="15.75" x14ac:dyDescent="0.25">
      <c r="A133" s="5">
        <v>128</v>
      </c>
      <c r="B133" s="12" t="s">
        <v>194</v>
      </c>
      <c r="C133" s="12" t="s">
        <v>28</v>
      </c>
      <c r="D133" s="12" t="s">
        <v>28</v>
      </c>
      <c r="E133" s="8">
        <v>40000</v>
      </c>
      <c r="F133" s="8">
        <v>17000</v>
      </c>
      <c r="G133" s="8"/>
      <c r="H133" s="26">
        <v>152642.88</v>
      </c>
      <c r="I133" s="26">
        <f t="shared" si="7"/>
        <v>152642.88</v>
      </c>
      <c r="J133" s="8">
        <v>4000</v>
      </c>
      <c r="K133" s="8">
        <f t="shared" si="8"/>
        <v>600</v>
      </c>
      <c r="L133" s="8">
        <f t="shared" si="9"/>
        <v>3400</v>
      </c>
      <c r="M133" s="5"/>
      <c r="N133" s="8">
        <f t="shared" si="12"/>
        <v>0</v>
      </c>
      <c r="O133" s="8">
        <f t="shared" si="10"/>
        <v>0</v>
      </c>
      <c r="P133" s="5"/>
      <c r="Q133" s="5"/>
      <c r="R133" s="5"/>
      <c r="S133" s="9">
        <f t="shared" si="11"/>
        <v>213042.88</v>
      </c>
      <c r="T133" s="24"/>
      <c r="U133" s="25"/>
    </row>
    <row r="134" spans="1:21" ht="15.75" x14ac:dyDescent="0.25">
      <c r="A134" s="5">
        <v>129</v>
      </c>
      <c r="B134" s="12" t="s">
        <v>195</v>
      </c>
      <c r="C134" s="12" t="s">
        <v>33</v>
      </c>
      <c r="D134" s="12" t="s">
        <v>33</v>
      </c>
      <c r="E134" s="8">
        <v>40000</v>
      </c>
      <c r="F134" s="8">
        <v>17000</v>
      </c>
      <c r="G134" s="8"/>
      <c r="H134" s="26">
        <v>152642.88</v>
      </c>
      <c r="I134" s="26">
        <f>G134+H134</f>
        <v>152642.88</v>
      </c>
      <c r="J134" s="8">
        <v>24000</v>
      </c>
      <c r="K134" s="8">
        <f t="shared" ref="K134" si="13">J134*15%</f>
        <v>3600</v>
      </c>
      <c r="L134" s="8">
        <f t="shared" ref="L134" si="14">J134-K134</f>
        <v>20400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230042.88</v>
      </c>
      <c r="T134" s="24"/>
      <c r="U134" s="25"/>
    </row>
    <row r="135" spans="1:21" x14ac:dyDescent="0.25">
      <c r="A135" s="20"/>
      <c r="B135" s="20" t="s">
        <v>93</v>
      </c>
      <c r="C135" s="20"/>
      <c r="D135" s="20"/>
      <c r="E135" s="21">
        <f>SUM(E6:E134)</f>
        <v>4503499</v>
      </c>
      <c r="F135" s="21">
        <f t="shared" ref="F135:S135" si="16">SUM(F6:F134)</f>
        <v>2175894</v>
      </c>
      <c r="G135" s="21">
        <f t="shared" si="16"/>
        <v>76321.440000000002</v>
      </c>
      <c r="H135" s="21">
        <f t="shared" si="16"/>
        <v>14191779.360000014</v>
      </c>
      <c r="I135" s="21">
        <f t="shared" si="16"/>
        <v>14268100.800000016</v>
      </c>
      <c r="J135" s="21">
        <f t="shared" si="16"/>
        <v>859000</v>
      </c>
      <c r="K135" s="21">
        <f t="shared" si="16"/>
        <v>128850</v>
      </c>
      <c r="L135" s="21">
        <f>SUM(L6:L134)</f>
        <v>730150</v>
      </c>
      <c r="M135" s="21">
        <f>SUM(M6:M134)</f>
        <v>679000</v>
      </c>
      <c r="N135" s="21">
        <f t="shared" si="16"/>
        <v>101850</v>
      </c>
      <c r="O135" s="21">
        <f t="shared" si="16"/>
        <v>577150</v>
      </c>
      <c r="P135" s="21">
        <f t="shared" si="16"/>
        <v>9000</v>
      </c>
      <c r="Q135" s="21">
        <f>SUM(Q6:Q134)</f>
        <v>22500</v>
      </c>
      <c r="R135" s="21">
        <f t="shared" si="16"/>
        <v>0</v>
      </c>
      <c r="S135" s="21">
        <f t="shared" si="16"/>
        <v>22286293.800000019</v>
      </c>
      <c r="T135" s="24"/>
      <c r="U135" s="25"/>
    </row>
    <row r="136" spans="1:21" x14ac:dyDescent="0.25">
      <c r="A136" s="2"/>
      <c r="B136" s="2"/>
      <c r="C136" s="2"/>
      <c r="D136" s="2"/>
      <c r="E136" s="2"/>
      <c r="F136" s="2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4"/>
      <c r="T136" s="24"/>
      <c r="U136" s="25"/>
    </row>
    <row r="137" spans="1:21" x14ac:dyDescent="0.25">
      <c r="A137" s="2"/>
      <c r="B137" s="2"/>
      <c r="C137" s="2"/>
      <c r="D137" s="2"/>
      <c r="E137" s="2"/>
      <c r="F137" s="2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4"/>
      <c r="T137" s="24"/>
      <c r="U137" s="25"/>
    </row>
    <row r="138" spans="1:21" ht="15.75" x14ac:dyDescent="0.25">
      <c r="A138" s="29"/>
      <c r="B138" s="29"/>
      <c r="C138" s="29"/>
      <c r="D138" s="29"/>
      <c r="E138" s="29"/>
      <c r="F138" s="29"/>
      <c r="G138" s="22"/>
      <c r="H138" s="22"/>
      <c r="I138" s="2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</row>
    <row r="139" spans="1:21" x14ac:dyDescent="0.25">
      <c r="T139" s="24"/>
      <c r="U139" s="25"/>
    </row>
    <row r="140" spans="1:21" x14ac:dyDescent="0.25">
      <c r="T140" s="24"/>
      <c r="U140" s="25"/>
    </row>
    <row r="141" spans="1:21" x14ac:dyDescent="0.25">
      <c r="T141" s="24"/>
      <c r="U141" s="25"/>
    </row>
    <row r="142" spans="1:21" x14ac:dyDescent="0.25">
      <c r="T142" s="24"/>
      <c r="U142" s="25"/>
    </row>
    <row r="143" spans="1:21" x14ac:dyDescent="0.25">
      <c r="T143" s="24"/>
      <c r="U143" s="25"/>
    </row>
    <row r="144" spans="1:21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1">
        <f t="shared" ref="T217:U217" si="17">SUM(T6:T216)</f>
        <v>0</v>
      </c>
      <c r="U217" s="21">
        <f t="shared" si="17"/>
        <v>0</v>
      </c>
    </row>
    <row r="219" spans="20:21" x14ac:dyDescent="0.25">
      <c r="T219" s="2"/>
    </row>
    <row r="220" spans="20:21" x14ac:dyDescent="0.25">
      <c r="T220" s="2"/>
    </row>
  </sheetData>
  <mergeCells count="2">
    <mergeCell ref="A3:S3"/>
    <mergeCell ref="A138:F13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SHKURT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2026-05-04T13:06:56Z</dcterms:modified>
</cp:coreProperties>
</file>