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nxhela.lagji\Desktop\PUBLIKIME NE FAQE\"/>
    </mc:Choice>
  </mc:AlternateContent>
  <xr:revisionPtr revIDLastSave="0" documentId="13_ncr:1_{0435FE0A-AB88-45C7-83D4-0C3139F90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" i="1" l="1"/>
  <c r="P138" i="1"/>
  <c r="M138" i="1"/>
  <c r="H138" i="1"/>
  <c r="G138" i="1"/>
  <c r="I135" i="1"/>
  <c r="I136" i="1"/>
  <c r="I137" i="1"/>
  <c r="S137" i="1"/>
  <c r="S135" i="1"/>
  <c r="S136" i="1"/>
  <c r="K135" i="1"/>
  <c r="L135" i="1"/>
  <c r="K136" i="1"/>
  <c r="L136" i="1"/>
  <c r="K137" i="1"/>
  <c r="L137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F138" i="1"/>
  <c r="I138" i="1"/>
  <c r="J138" i="1"/>
  <c r="Q138" i="1"/>
  <c r="R138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9" i="1"/>
  <c r="K6" i="1" l="1"/>
  <c r="N7" i="1" l="1"/>
  <c r="O7" i="1" s="1"/>
  <c r="N8" i="1"/>
  <c r="O8" i="1" s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N6" i="1"/>
  <c r="K7" i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S134" i="1" s="1"/>
  <c r="L6" i="1"/>
  <c r="S49" i="1"/>
  <c r="S97" i="1"/>
  <c r="O6" i="1" l="1"/>
  <c r="O138" i="1" s="1"/>
  <c r="N138" i="1"/>
  <c r="L7" i="1"/>
  <c r="L138" i="1" s="1"/>
  <c r="K138" i="1"/>
  <c r="S94" i="1"/>
  <c r="S90" i="1"/>
  <c r="S50" i="1"/>
  <c r="S34" i="1"/>
  <c r="S126" i="1"/>
  <c r="S122" i="1"/>
  <c r="S130" i="1"/>
  <c r="S114" i="1"/>
  <c r="S110" i="1"/>
  <c r="S106" i="1"/>
  <c r="S102" i="1"/>
  <c r="S98" i="1"/>
  <c r="S86" i="1"/>
  <c r="S82" i="1"/>
  <c r="S78" i="1"/>
  <c r="S74" i="1"/>
  <c r="S66" i="1"/>
  <c r="S58" i="1"/>
  <c r="S42" i="1"/>
  <c r="S30" i="1"/>
  <c r="S26" i="1"/>
  <c r="S18" i="1"/>
  <c r="S14" i="1"/>
  <c r="S21" i="1"/>
  <c r="S100" i="1"/>
  <c r="S76" i="1"/>
  <c r="S25" i="1"/>
  <c r="S13" i="1"/>
  <c r="S9" i="1"/>
  <c r="S52" i="1"/>
  <c r="S62" i="1"/>
  <c r="S38" i="1"/>
  <c r="S46" i="1"/>
  <c r="S12" i="1"/>
  <c r="S28" i="1"/>
  <c r="S125" i="1"/>
  <c r="S69" i="1"/>
  <c r="S57" i="1"/>
  <c r="S37" i="1"/>
  <c r="S40" i="1"/>
  <c r="S61" i="1"/>
  <c r="S53" i="1"/>
  <c r="S41" i="1"/>
  <c r="S29" i="1"/>
  <c r="S88" i="1"/>
  <c r="S43" i="1"/>
  <c r="S54" i="1"/>
  <c r="S133" i="1"/>
  <c r="S117" i="1"/>
  <c r="S77" i="1"/>
  <c r="S65" i="1"/>
  <c r="S45" i="1"/>
  <c r="S33" i="1"/>
  <c r="S17" i="1"/>
  <c r="S108" i="1"/>
  <c r="S104" i="1"/>
  <c r="S96" i="1"/>
  <c r="S92" i="1"/>
  <c r="S84" i="1"/>
  <c r="S138" i="1" s="1"/>
  <c r="S80" i="1"/>
  <c r="S72" i="1"/>
  <c r="S68" i="1"/>
  <c r="S64" i="1"/>
  <c r="S60" i="1"/>
  <c r="S56" i="1"/>
  <c r="S48" i="1"/>
  <c r="S44" i="1"/>
  <c r="S36" i="1"/>
  <c r="S32" i="1"/>
  <c r="S24" i="1"/>
  <c r="S20" i="1"/>
  <c r="S16" i="1"/>
  <c r="S8" i="1"/>
  <c r="S91" i="1"/>
  <c r="S67" i="1"/>
  <c r="S59" i="1"/>
  <c r="S51" i="1"/>
  <c r="S35" i="1"/>
  <c r="S27" i="1"/>
  <c r="S19" i="1"/>
  <c r="S11" i="1"/>
  <c r="S70" i="1"/>
  <c r="S22" i="1"/>
  <c r="S118" i="1"/>
  <c r="S10" i="1"/>
  <c r="S132" i="1"/>
  <c r="S128" i="1"/>
  <c r="S124" i="1"/>
  <c r="S120" i="1"/>
  <c r="S116" i="1"/>
  <c r="S112" i="1"/>
  <c r="S123" i="1"/>
  <c r="S107" i="1"/>
  <c r="S99" i="1"/>
  <c r="S87" i="1"/>
  <c r="S83" i="1"/>
  <c r="S79" i="1"/>
  <c r="S75" i="1"/>
  <c r="S71" i="1"/>
  <c r="S63" i="1"/>
  <c r="S55" i="1"/>
  <c r="S47" i="1"/>
  <c r="S39" i="1"/>
  <c r="S31" i="1"/>
  <c r="S23" i="1"/>
  <c r="S15" i="1"/>
  <c r="S7" i="1"/>
  <c r="S6" i="1"/>
  <c r="S127" i="1"/>
  <c r="S115" i="1"/>
  <c r="S103" i="1"/>
  <c r="S95" i="1"/>
  <c r="S131" i="1"/>
  <c r="S119" i="1"/>
  <c r="S111" i="1"/>
  <c r="S129" i="1"/>
  <c r="S121" i="1"/>
  <c r="S113" i="1"/>
  <c r="S109" i="1"/>
  <c r="S105" i="1"/>
  <c r="S101" i="1"/>
  <c r="S93" i="1"/>
  <c r="S89" i="1"/>
  <c r="S85" i="1"/>
  <c r="S81" i="1"/>
  <c r="S73" i="1"/>
  <c r="T220" i="1"/>
  <c r="U220" i="1" l="1"/>
</calcChain>
</file>

<file path=xl/sharedStrings.xml><?xml version="1.0" encoding="utf-8"?>
<sst xmlns="http://schemas.openxmlformats.org/spreadsheetml/2006/main" count="428" uniqueCount="202">
  <si>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</si>
  <si>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</si>
  <si>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</si>
  <si>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</si>
  <si>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</si>
  <si>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</si>
  <si>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</si>
  <si>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</si>
  <si>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</si>
  <si>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</si>
  <si>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</si>
  <si>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</si>
  <si>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</si>
  <si>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</si>
  <si>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</si>
  <si>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</si>
  <si>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</si>
  <si>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</si>
  <si>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</si>
  <si>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</si>
  <si>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</si>
  <si>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</si>
  <si>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</si>
  <si>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</si>
  <si>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</si>
  <si>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</si>
  <si>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</si>
  <si>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</si>
  <si>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</si>
  <si>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</si>
  <si>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</si>
  <si>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</si>
  <si>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</si>
  <si>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</si>
  <si>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</si>
  <si>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</si>
  <si>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</si>
  <si>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</si>
  <si>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</si>
  <si>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</si>
  <si>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</si>
  <si>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</si>
  <si>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</si>
  <si>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</si>
  <si>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</si>
  <si>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</si>
  <si>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</si>
  <si>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</si>
  <si>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</si>
  <si>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</si>
  <si>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</si>
  <si>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</si>
  <si>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</si>
  <si>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</si>
  <si>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</si>
  <si>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</si>
  <si>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</si>
  <si>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</si>
  <si>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</si>
  <si>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</si>
  <si>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</si>
  <si>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</si>
  <si>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</si>
  <si>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</si>
  <si>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</si>
  <si>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</si>
  <si>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</si>
  <si>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</si>
  <si>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</si>
  <si>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</si>
  <si>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</si>
  <si>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</si>
  <si>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</si>
  <si>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</si>
  <si>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</si>
  <si>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</si>
  <si>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</si>
  <si>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</si>
  <si>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</si>
  <si>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</si>
  <si>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</si>
  <si>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</si>
  <si>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</si>
  <si>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</si>
  <si>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</si>
  <si>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</si>
  <si>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</si>
  <si>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</si>
  <si>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</si>
  <si>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</si>
  <si>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</si>
  <si>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</si>
  <si>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</si>
  <si>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</si>
  <si>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</si>
  <si>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</si>
  <si>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</si>
  <si>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</si>
  <si>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</si>
  <si>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</si>
  <si>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</si>
  <si>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</si>
  <si>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</si>
  <si>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</si>
  <si>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</si>
  <si>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</si>
  <si>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</si>
  <si>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</si>
  <si>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</si>
  <si>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</si>
  <si>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</si>
  <si>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</si>
  <si>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</si>
  <si>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</si>
  <si>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</si>
  <si>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</si>
  <si>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</si>
  <si>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</si>
  <si>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</si>
  <si>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</si>
  <si>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</si>
  <si>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</si>
  <si>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</si>
  <si>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</si>
  <si>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</si>
  <si>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</si>
  <si>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</si>
  <si>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</si>
  <si>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</si>
  <si>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</si>
  <si>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</si>
  <si>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</si>
  <si>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</si>
  <si>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</si>
  <si>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</si>
  <si>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</si>
  <si>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</si>
  <si>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</si>
  <si>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</si>
  <si>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</si>
  <si>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</si>
  <si>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</si>
  <si>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</si>
  <si>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</si>
  <si>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</si>
  <si>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</si>
  <si>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</si>
  <si>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</si>
  <si>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</si>
  <si>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</si>
  <si>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</si>
  <si>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</si>
  <si>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</si>
  <si>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</si>
  <si>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</si>
  <si>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</si>
  <si>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</si>
  <si>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</si>
  <si>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</si>
  <si>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</si>
  <si>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</si>
  <si>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</si>
  <si>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</si>
  <si>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</si>
  <si>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</si>
  <si>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</si>
  <si>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</si>
  <si>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</si>
  <si>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</si>
  <si>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</si>
  <si>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</si>
  <si>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</si>
  <si>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</si>
  <si>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</si>
  <si>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</si>
  <si>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</si>
  <si>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</si>
  <si>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</si>
  <si>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</si>
  <si>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</si>
  <si>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</si>
  <si>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</si>
  <si>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</si>
  <si>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</si>
  <si>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</si>
  <si>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</si>
  <si>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</si>
  <si>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</si>
  <si>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</si>
  <si>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</si>
  <si>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</si>
  <si>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</si>
  <si>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</si>
  <si>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Shkurt Lasku</t>
  </si>
  <si>
    <t>Besnik Brahimi</t>
  </si>
  <si>
    <t>Briseida Çakërri</t>
  </si>
  <si>
    <t>Shpenzime dieta për udhëtimet brenda vendi (vendimi i Kuvendit nr.114/2014) te  muajin SHKURT 2026</t>
  </si>
  <si>
    <t>INFORMACION MBI PËRFITIMET E DEPUTETËVE PËR MUAJIN MARS 2026</t>
  </si>
  <si>
    <t xml:space="preserve">Belinda Balluku </t>
  </si>
  <si>
    <t xml:space="preserve">Elisa Spiropali </t>
  </si>
  <si>
    <t>Pirro Vengu</t>
  </si>
  <si>
    <t>Shpenzime dieta për udhëtimet brenda vendi (vendimi i Kuvendit nr.114/2014) te  muajin MARS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</si>
</sst>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workbookViewId="0">
      <selection activeCell="M97" sqref="M97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197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196</v>
      </c>
      <c r="H4" s="4" t="s">
        <v>201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104</v>
      </c>
      <c r="C6" s="7" t="s">
        <v>19</v>
      </c>
      <c r="D6" s="7" t="s">
        <v>20</v>
      </c>
      <c r="E6" s="8">
        <v>40000</v>
      </c>
      <c r="F6" s="8">
        <v>17000</v>
      </c>
      <c r="G6" s="8">
        <v>0</v>
      </c>
      <c r="H6" s="26">
        <v>152642.88</v>
      </c>
      <c r="I6" s="26">
        <f>G6+H6</f>
        <v>152642.88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/>
      <c r="S6" s="9">
        <f>E6+F6+I6+L6+O6+P6+Q6</f>
        <v>259792.88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>
        <v>0</v>
      </c>
      <c r="H7" s="26">
        <v>152642.88</v>
      </c>
      <c r="I7" s="26">
        <f t="shared" ref="I7:I70" si="0">G7+H7</f>
        <v>152642.88</v>
      </c>
      <c r="J7" s="8">
        <v>16000</v>
      </c>
      <c r="K7" s="8">
        <f t="shared" ref="K7:K70" si="1">J7*15%</f>
        <v>2400</v>
      </c>
      <c r="L7" s="8">
        <f t="shared" ref="L7:L70" si="2">J7-K7</f>
        <v>13600</v>
      </c>
      <c r="M7" s="5">
        <v>35000</v>
      </c>
      <c r="N7" s="8">
        <f t="shared" ref="N7:N8" si="3">M7*15%</f>
        <v>5250</v>
      </c>
      <c r="O7" s="8">
        <f t="shared" ref="O7:O70" si="4">M7-N7</f>
        <v>29750</v>
      </c>
      <c r="P7" s="5">
        <v>0</v>
      </c>
      <c r="Q7" s="5"/>
      <c r="R7" s="5"/>
      <c r="S7" s="9">
        <f t="shared" ref="S7:S70" si="5">E7+F7+I7+L7+O7+P7+Q7</f>
        <v>252992.88</v>
      </c>
      <c r="T7" s="24"/>
      <c r="U7" s="25"/>
    </row>
    <row r="8" spans="1:21" ht="15.75" x14ac:dyDescent="0.25">
      <c r="A8" s="5">
        <v>3</v>
      </c>
      <c r="B8" s="6" t="s">
        <v>105</v>
      </c>
      <c r="C8" s="7" t="s">
        <v>26</v>
      </c>
      <c r="D8" s="7" t="s">
        <v>26</v>
      </c>
      <c r="E8" s="8"/>
      <c r="F8" s="8">
        <v>5894</v>
      </c>
      <c r="G8" s="8">
        <v>0</v>
      </c>
      <c r="H8" s="26">
        <v>162052.32</v>
      </c>
      <c r="I8" s="26">
        <f t="shared" si="0"/>
        <v>162052.32</v>
      </c>
      <c r="J8" s="8">
        <v>10000</v>
      </c>
      <c r="K8" s="8">
        <f t="shared" si="1"/>
        <v>1500</v>
      </c>
      <c r="L8" s="8">
        <f t="shared" si="2"/>
        <v>8500</v>
      </c>
      <c r="M8" s="5">
        <v>0</v>
      </c>
      <c r="N8" s="8">
        <f t="shared" si="3"/>
        <v>0</v>
      </c>
      <c r="O8" s="8">
        <f t="shared" si="4"/>
        <v>0</v>
      </c>
      <c r="P8" s="5">
        <v>0</v>
      </c>
      <c r="Q8" s="5"/>
      <c r="R8" s="5"/>
      <c r="S8" s="9">
        <f t="shared" si="5"/>
        <v>176446.32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>
        <v>0</v>
      </c>
      <c r="H9" s="26">
        <v>152642.88</v>
      </c>
      <c r="I9" s="26">
        <f t="shared" si="0"/>
        <v>152642.88</v>
      </c>
      <c r="J9" s="8">
        <v>8000</v>
      </c>
      <c r="K9" s="8">
        <f t="shared" si="1"/>
        <v>1200</v>
      </c>
      <c r="L9" s="8">
        <f t="shared" si="2"/>
        <v>6800</v>
      </c>
      <c r="M9" s="8">
        <v>35000</v>
      </c>
      <c r="N9" s="8">
        <f>M9*15%</f>
        <v>5250</v>
      </c>
      <c r="O9" s="8">
        <f t="shared" si="4"/>
        <v>29750</v>
      </c>
      <c r="P9" s="5">
        <v>0</v>
      </c>
      <c r="Q9" s="5"/>
      <c r="R9" s="5"/>
      <c r="S9" s="9">
        <f t="shared" si="5"/>
        <v>246192.88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>
        <v>0</v>
      </c>
      <c r="H10" s="26">
        <v>76321.440000000002</v>
      </c>
      <c r="I10" s="26">
        <f t="shared" si="0"/>
        <v>76321.440000000002</v>
      </c>
      <c r="J10" s="8">
        <v>12000</v>
      </c>
      <c r="K10" s="8">
        <f t="shared" si="1"/>
        <v>1800</v>
      </c>
      <c r="L10" s="8">
        <f t="shared" si="2"/>
        <v>10200</v>
      </c>
      <c r="M10" s="5"/>
      <c r="N10" s="8">
        <f t="shared" ref="N10:N73" si="6">M10*15%</f>
        <v>0</v>
      </c>
      <c r="O10" s="8">
        <f t="shared" si="4"/>
        <v>0</v>
      </c>
      <c r="P10" s="5">
        <v>0</v>
      </c>
      <c r="Q10" s="5"/>
      <c r="R10" s="5"/>
      <c r="S10" s="9">
        <f t="shared" si="5"/>
        <v>143521.44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>
        <v>0</v>
      </c>
      <c r="H11" s="26">
        <v>0</v>
      </c>
      <c r="I11" s="26">
        <f t="shared" si="0"/>
        <v>0</v>
      </c>
      <c r="J11" s="8">
        <v>9500</v>
      </c>
      <c r="K11" s="8">
        <f t="shared" si="1"/>
        <v>1425</v>
      </c>
      <c r="L11" s="8">
        <f t="shared" si="2"/>
        <v>8075</v>
      </c>
      <c r="M11" s="5"/>
      <c r="N11" s="8">
        <f t="shared" si="6"/>
        <v>0</v>
      </c>
      <c r="O11" s="8">
        <f t="shared" si="4"/>
        <v>0</v>
      </c>
      <c r="P11" s="5">
        <v>0</v>
      </c>
      <c r="Q11" s="5"/>
      <c r="R11" s="5"/>
      <c r="S11" s="9">
        <f t="shared" si="5"/>
        <v>58091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30016</v>
      </c>
      <c r="F12" s="8">
        <v>17000</v>
      </c>
      <c r="G12" s="8">
        <v>0</v>
      </c>
      <c r="H12" s="26">
        <v>0</v>
      </c>
      <c r="I12" s="26">
        <f t="shared" si="0"/>
        <v>0</v>
      </c>
      <c r="J12" s="8">
        <v>10000</v>
      </c>
      <c r="K12" s="8">
        <f t="shared" si="1"/>
        <v>1500</v>
      </c>
      <c r="L12" s="8">
        <f t="shared" si="2"/>
        <v>8500</v>
      </c>
      <c r="M12" s="5"/>
      <c r="N12" s="8">
        <f t="shared" si="6"/>
        <v>0</v>
      </c>
      <c r="O12" s="8">
        <f t="shared" si="4"/>
        <v>0</v>
      </c>
      <c r="P12" s="5">
        <v>0</v>
      </c>
      <c r="Q12" s="5"/>
      <c r="R12" s="5"/>
      <c r="S12" s="9">
        <f t="shared" si="5"/>
        <v>55516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>
        <v>0</v>
      </c>
      <c r="H13" s="26">
        <v>76321.440000000002</v>
      </c>
      <c r="I13" s="26">
        <f t="shared" si="0"/>
        <v>76321.440000000002</v>
      </c>
      <c r="J13" s="8">
        <v>10500</v>
      </c>
      <c r="K13" s="8">
        <f t="shared" si="1"/>
        <v>1575</v>
      </c>
      <c r="L13" s="8">
        <f t="shared" si="2"/>
        <v>8925</v>
      </c>
      <c r="M13" s="5"/>
      <c r="N13" s="8">
        <f t="shared" si="6"/>
        <v>0</v>
      </c>
      <c r="O13" s="8">
        <f t="shared" si="4"/>
        <v>0</v>
      </c>
      <c r="P13" s="5">
        <v>0</v>
      </c>
      <c r="Q13" s="5"/>
      <c r="R13" s="5"/>
      <c r="S13" s="9">
        <f t="shared" si="5"/>
        <v>142246.44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>
        <v>0</v>
      </c>
      <c r="H14" s="26">
        <v>152642.88</v>
      </c>
      <c r="I14" s="26">
        <f t="shared" si="0"/>
        <v>152642.88</v>
      </c>
      <c r="J14" s="8">
        <v>16000</v>
      </c>
      <c r="K14" s="8">
        <f t="shared" si="1"/>
        <v>2400</v>
      </c>
      <c r="L14" s="8">
        <f t="shared" si="2"/>
        <v>13600</v>
      </c>
      <c r="M14" s="5"/>
      <c r="N14" s="8">
        <f t="shared" si="6"/>
        <v>0</v>
      </c>
      <c r="O14" s="8">
        <f t="shared" si="4"/>
        <v>0</v>
      </c>
      <c r="P14" s="5">
        <v>0</v>
      </c>
      <c r="Q14" s="5"/>
      <c r="R14" s="5"/>
      <c r="S14" s="9">
        <f t="shared" si="5"/>
        <v>214456.88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>
        <v>0</v>
      </c>
      <c r="H15" s="26">
        <v>152642.88</v>
      </c>
      <c r="I15" s="26">
        <f t="shared" si="0"/>
        <v>152642.88</v>
      </c>
      <c r="J15" s="8">
        <v>2000</v>
      </c>
      <c r="K15" s="8">
        <f t="shared" si="1"/>
        <v>300</v>
      </c>
      <c r="L15" s="8">
        <f t="shared" si="2"/>
        <v>1700</v>
      </c>
      <c r="M15" s="8"/>
      <c r="N15" s="8">
        <f t="shared" si="6"/>
        <v>0</v>
      </c>
      <c r="O15" s="8">
        <f t="shared" si="4"/>
        <v>0</v>
      </c>
      <c r="P15" s="5">
        <v>0</v>
      </c>
      <c r="Q15" s="5"/>
      <c r="R15" s="5"/>
      <c r="S15" s="9">
        <f t="shared" si="5"/>
        <v>205377.88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>
        <v>0</v>
      </c>
      <c r="H16" s="26">
        <v>0</v>
      </c>
      <c r="I16" s="26">
        <f t="shared" si="0"/>
        <v>0</v>
      </c>
      <c r="J16" s="8">
        <v>10000</v>
      </c>
      <c r="K16" s="8">
        <f t="shared" si="1"/>
        <v>1500</v>
      </c>
      <c r="L16" s="8">
        <f t="shared" si="2"/>
        <v>8500</v>
      </c>
      <c r="M16" s="5"/>
      <c r="N16" s="8">
        <f t="shared" si="6"/>
        <v>0</v>
      </c>
      <c r="O16" s="8">
        <f t="shared" si="4"/>
        <v>0</v>
      </c>
      <c r="P16" s="5">
        <v>0</v>
      </c>
      <c r="Q16" s="5"/>
      <c r="R16" s="5"/>
      <c r="S16" s="9">
        <f t="shared" si="5"/>
        <v>48500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>
        <v>0</v>
      </c>
      <c r="H17" s="26">
        <v>152642.88</v>
      </c>
      <c r="I17" s="26">
        <f t="shared" si="0"/>
        <v>152642.88</v>
      </c>
      <c r="J17" s="8">
        <v>10000</v>
      </c>
      <c r="K17" s="8">
        <f t="shared" si="1"/>
        <v>1500</v>
      </c>
      <c r="L17" s="8">
        <f t="shared" si="2"/>
        <v>8500</v>
      </c>
      <c r="M17" s="5"/>
      <c r="N17" s="8">
        <f t="shared" si="6"/>
        <v>0</v>
      </c>
      <c r="O17" s="8">
        <f t="shared" si="4"/>
        <v>0</v>
      </c>
      <c r="P17" s="5">
        <v>0</v>
      </c>
      <c r="Q17" s="5"/>
      <c r="R17" s="5"/>
      <c r="S17" s="9">
        <f t="shared" si="5"/>
        <v>218142.88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>
        <v>0</v>
      </c>
      <c r="H18" s="26">
        <v>0</v>
      </c>
      <c r="I18" s="26">
        <f t="shared" si="0"/>
        <v>0</v>
      </c>
      <c r="J18" s="8">
        <v>6000</v>
      </c>
      <c r="K18" s="8">
        <f t="shared" si="1"/>
        <v>900</v>
      </c>
      <c r="L18" s="8">
        <f t="shared" si="2"/>
        <v>5100</v>
      </c>
      <c r="M18" s="5"/>
      <c r="N18" s="8">
        <f t="shared" si="6"/>
        <v>0</v>
      </c>
      <c r="O18" s="8">
        <f t="shared" si="4"/>
        <v>0</v>
      </c>
      <c r="P18" s="5">
        <v>0</v>
      </c>
      <c r="Q18" s="5"/>
      <c r="R18" s="5"/>
      <c r="S18" s="9">
        <f t="shared" si="5"/>
        <v>52116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>
        <v>0</v>
      </c>
      <c r="H19" s="26">
        <v>76321.440000000002</v>
      </c>
      <c r="I19" s="26">
        <f t="shared" si="0"/>
        <v>76321.440000000002</v>
      </c>
      <c r="J19" s="8">
        <v>0</v>
      </c>
      <c r="K19" s="8">
        <f t="shared" si="1"/>
        <v>0</v>
      </c>
      <c r="L19" s="8">
        <f t="shared" si="2"/>
        <v>0</v>
      </c>
      <c r="M19" s="5"/>
      <c r="N19" s="8">
        <f t="shared" si="6"/>
        <v>0</v>
      </c>
      <c r="O19" s="8">
        <f t="shared" si="4"/>
        <v>0</v>
      </c>
      <c r="P19" s="5">
        <v>0</v>
      </c>
      <c r="Q19" s="5"/>
      <c r="R19" s="5"/>
      <c r="S19" s="9">
        <f t="shared" si="5"/>
        <v>133321.44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>
        <v>0</v>
      </c>
      <c r="H20" s="26">
        <v>152642.88</v>
      </c>
      <c r="I20" s="26">
        <f t="shared" si="0"/>
        <v>152642.88</v>
      </c>
      <c r="J20" s="8">
        <v>10000</v>
      </c>
      <c r="K20" s="8">
        <f t="shared" si="1"/>
        <v>1500</v>
      </c>
      <c r="L20" s="8">
        <f t="shared" si="2"/>
        <v>8500</v>
      </c>
      <c r="M20" s="5"/>
      <c r="N20" s="8">
        <f t="shared" si="6"/>
        <v>0</v>
      </c>
      <c r="O20" s="8">
        <f t="shared" si="4"/>
        <v>0</v>
      </c>
      <c r="P20" s="5">
        <v>0</v>
      </c>
      <c r="Q20" s="5"/>
      <c r="R20" s="5"/>
      <c r="S20" s="9">
        <f t="shared" si="5"/>
        <v>218142.88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>
        <v>0</v>
      </c>
      <c r="H21" s="26">
        <v>152642.88</v>
      </c>
      <c r="I21" s="26">
        <f t="shared" si="0"/>
        <v>152642.88</v>
      </c>
      <c r="J21" s="8">
        <v>12000</v>
      </c>
      <c r="K21" s="8">
        <f t="shared" si="1"/>
        <v>1800</v>
      </c>
      <c r="L21" s="8">
        <f t="shared" si="2"/>
        <v>10200</v>
      </c>
      <c r="M21" s="5"/>
      <c r="N21" s="8">
        <f t="shared" si="6"/>
        <v>0</v>
      </c>
      <c r="O21" s="8">
        <f t="shared" si="4"/>
        <v>0</v>
      </c>
      <c r="P21" s="5">
        <v>0</v>
      </c>
      <c r="Q21" s="5"/>
      <c r="R21" s="5"/>
      <c r="S21" s="9">
        <f t="shared" si="5"/>
        <v>219842.88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>
        <v>0</v>
      </c>
      <c r="H22" s="26">
        <v>0</v>
      </c>
      <c r="I22" s="26">
        <f t="shared" si="0"/>
        <v>0</v>
      </c>
      <c r="J22" s="8">
        <v>4000</v>
      </c>
      <c r="K22" s="8">
        <f t="shared" si="1"/>
        <v>600</v>
      </c>
      <c r="L22" s="8">
        <f t="shared" si="2"/>
        <v>3400</v>
      </c>
      <c r="M22" s="5"/>
      <c r="N22" s="8">
        <f t="shared" si="6"/>
        <v>0</v>
      </c>
      <c r="O22" s="8">
        <f t="shared" si="4"/>
        <v>0</v>
      </c>
      <c r="P22" s="5">
        <v>0</v>
      </c>
      <c r="Q22" s="5"/>
      <c r="R22" s="5"/>
      <c r="S22" s="9">
        <f t="shared" si="5"/>
        <v>50416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185</v>
      </c>
      <c r="E23" s="26">
        <v>33702</v>
      </c>
      <c r="F23" s="5">
        <v>20000</v>
      </c>
      <c r="G23" s="8">
        <v>0</v>
      </c>
      <c r="H23" s="26">
        <v>175539.36000000002</v>
      </c>
      <c r="I23" s="26">
        <f t="shared" si="0"/>
        <v>175539.36000000002</v>
      </c>
      <c r="J23" s="8">
        <v>4000</v>
      </c>
      <c r="K23" s="8">
        <f t="shared" si="1"/>
        <v>600</v>
      </c>
      <c r="L23" s="8">
        <f t="shared" si="2"/>
        <v>3400</v>
      </c>
      <c r="M23" s="5"/>
      <c r="N23" s="8">
        <f t="shared" si="6"/>
        <v>0</v>
      </c>
      <c r="O23" s="8">
        <f t="shared" si="4"/>
        <v>0</v>
      </c>
      <c r="P23" s="5">
        <v>0</v>
      </c>
      <c r="Q23" s="5"/>
      <c r="R23" s="5"/>
      <c r="S23" s="9">
        <f t="shared" si="5"/>
        <v>232641.36000000002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>
        <v>0</v>
      </c>
      <c r="H24" s="26">
        <v>76321.440000000002</v>
      </c>
      <c r="I24" s="26">
        <f t="shared" si="0"/>
        <v>76321.440000000002</v>
      </c>
      <c r="J24" s="8">
        <v>12000</v>
      </c>
      <c r="K24" s="8">
        <f t="shared" si="1"/>
        <v>1800</v>
      </c>
      <c r="L24" s="8">
        <f t="shared" si="2"/>
        <v>10200</v>
      </c>
      <c r="M24" s="5"/>
      <c r="N24" s="8">
        <f t="shared" si="6"/>
        <v>0</v>
      </c>
      <c r="O24" s="8">
        <f t="shared" si="4"/>
        <v>0</v>
      </c>
      <c r="P24" s="5">
        <v>0</v>
      </c>
      <c r="Q24" s="5"/>
      <c r="R24" s="5"/>
      <c r="S24" s="9">
        <f t="shared" si="5"/>
        <v>143521.44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>
        <v>80137.440000000002</v>
      </c>
      <c r="H25" s="26">
        <v>80137.440000000002</v>
      </c>
      <c r="I25" s="26">
        <f t="shared" si="0"/>
        <v>160274.88</v>
      </c>
      <c r="J25" s="8">
        <v>14500</v>
      </c>
      <c r="K25" s="8">
        <f t="shared" si="1"/>
        <v>2175</v>
      </c>
      <c r="L25" s="8">
        <f t="shared" si="2"/>
        <v>12325</v>
      </c>
      <c r="M25" s="5"/>
      <c r="N25" s="8">
        <f t="shared" si="6"/>
        <v>0</v>
      </c>
      <c r="O25" s="8">
        <f t="shared" si="4"/>
        <v>0</v>
      </c>
      <c r="P25" s="5">
        <v>15000</v>
      </c>
      <c r="Q25" s="5"/>
      <c r="R25" s="5"/>
      <c r="S25" s="9">
        <f t="shared" si="5"/>
        <v>247599.88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>
        <v>0</v>
      </c>
      <c r="H26" s="26">
        <v>80137.440000000002</v>
      </c>
      <c r="I26" s="26">
        <f t="shared" si="0"/>
        <v>80137.440000000002</v>
      </c>
      <c r="J26" s="8">
        <v>11500</v>
      </c>
      <c r="K26" s="8">
        <f t="shared" si="1"/>
        <v>1725</v>
      </c>
      <c r="L26" s="8">
        <f t="shared" si="2"/>
        <v>9775</v>
      </c>
      <c r="M26" s="5"/>
      <c r="N26" s="8">
        <f t="shared" si="6"/>
        <v>0</v>
      </c>
      <c r="O26" s="8">
        <f t="shared" si="4"/>
        <v>0</v>
      </c>
      <c r="P26" s="5">
        <v>0</v>
      </c>
      <c r="Q26" s="5"/>
      <c r="R26" s="5"/>
      <c r="S26" s="9">
        <f t="shared" si="5"/>
        <v>139928.44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>
        <v>0</v>
      </c>
      <c r="H27" s="26">
        <v>152642.88</v>
      </c>
      <c r="I27" s="26">
        <f t="shared" si="0"/>
        <v>152642.88</v>
      </c>
      <c r="J27" s="8">
        <v>10000</v>
      </c>
      <c r="K27" s="8">
        <f t="shared" si="1"/>
        <v>1500</v>
      </c>
      <c r="L27" s="8">
        <f t="shared" si="2"/>
        <v>8500</v>
      </c>
      <c r="M27" s="5"/>
      <c r="N27" s="8">
        <f t="shared" si="6"/>
        <v>0</v>
      </c>
      <c r="O27" s="8">
        <f t="shared" si="4"/>
        <v>0</v>
      </c>
      <c r="P27" s="5">
        <v>0</v>
      </c>
      <c r="Q27" s="5"/>
      <c r="R27" s="5"/>
      <c r="S27" s="9">
        <f t="shared" si="5"/>
        <v>212177.88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>
        <v>0</v>
      </c>
      <c r="H28" s="26">
        <v>76321.440000000002</v>
      </c>
      <c r="I28" s="26">
        <f t="shared" si="0"/>
        <v>76321.440000000002</v>
      </c>
      <c r="J28" s="8">
        <v>4000</v>
      </c>
      <c r="K28" s="8">
        <f t="shared" si="1"/>
        <v>600</v>
      </c>
      <c r="L28" s="8">
        <f t="shared" si="2"/>
        <v>3400</v>
      </c>
      <c r="M28" s="5"/>
      <c r="N28" s="8">
        <f t="shared" si="6"/>
        <v>0</v>
      </c>
      <c r="O28" s="8">
        <f t="shared" si="4"/>
        <v>0</v>
      </c>
      <c r="P28" s="5">
        <v>0</v>
      </c>
      <c r="Q28" s="5"/>
      <c r="R28" s="5"/>
      <c r="S28" s="9">
        <f t="shared" si="5"/>
        <v>126737.44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186</v>
      </c>
      <c r="E29" s="8">
        <v>40000</v>
      </c>
      <c r="F29" s="8">
        <v>17000</v>
      </c>
      <c r="G29" s="8">
        <v>0</v>
      </c>
      <c r="H29" s="26">
        <v>152642.88</v>
      </c>
      <c r="I29" s="26">
        <f t="shared" si="0"/>
        <v>152642.88</v>
      </c>
      <c r="J29" s="8">
        <v>18000</v>
      </c>
      <c r="K29" s="8">
        <f t="shared" si="1"/>
        <v>2700</v>
      </c>
      <c r="L29" s="8">
        <f t="shared" si="2"/>
        <v>15300</v>
      </c>
      <c r="M29" s="5"/>
      <c r="N29" s="8">
        <f t="shared" si="6"/>
        <v>0</v>
      </c>
      <c r="O29" s="8">
        <f t="shared" si="4"/>
        <v>0</v>
      </c>
      <c r="P29" s="5">
        <v>0</v>
      </c>
      <c r="Q29" s="5"/>
      <c r="R29" s="5"/>
      <c r="S29" s="9">
        <f t="shared" si="5"/>
        <v>224942.88</v>
      </c>
      <c r="T29" s="24"/>
      <c r="U29" s="25"/>
    </row>
    <row r="30" spans="1:21" ht="15.75" x14ac:dyDescent="0.25">
      <c r="A30" s="5">
        <v>25</v>
      </c>
      <c r="B30" s="14" t="s">
        <v>106</v>
      </c>
      <c r="C30" s="7" t="s">
        <v>22</v>
      </c>
      <c r="D30" s="7" t="s">
        <v>22</v>
      </c>
      <c r="E30" s="8">
        <v>30016</v>
      </c>
      <c r="F30" s="8">
        <v>17000</v>
      </c>
      <c r="G30" s="8">
        <v>0</v>
      </c>
      <c r="H30" s="26">
        <v>76321.440000000002</v>
      </c>
      <c r="I30" s="26">
        <f t="shared" si="0"/>
        <v>76321.440000000002</v>
      </c>
      <c r="J30" s="8">
        <v>22000</v>
      </c>
      <c r="K30" s="8">
        <f t="shared" si="1"/>
        <v>3300</v>
      </c>
      <c r="L30" s="8">
        <f t="shared" si="2"/>
        <v>18700</v>
      </c>
      <c r="M30" s="5"/>
      <c r="N30" s="8">
        <f t="shared" si="6"/>
        <v>0</v>
      </c>
      <c r="O30" s="8">
        <f t="shared" si="4"/>
        <v>0</v>
      </c>
      <c r="P30" s="5">
        <v>0</v>
      </c>
      <c r="Q30" s="5"/>
      <c r="R30" s="5"/>
      <c r="S30" s="9">
        <f t="shared" si="5"/>
        <v>142037.44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>
        <v>0</v>
      </c>
      <c r="H31" s="26">
        <v>152642.88</v>
      </c>
      <c r="I31" s="26">
        <f t="shared" si="0"/>
        <v>152642.88</v>
      </c>
      <c r="J31" s="8">
        <v>16000</v>
      </c>
      <c r="K31" s="8">
        <f t="shared" si="1"/>
        <v>2400</v>
      </c>
      <c r="L31" s="8">
        <f t="shared" si="2"/>
        <v>13600</v>
      </c>
      <c r="M31" s="5"/>
      <c r="N31" s="8">
        <f t="shared" si="6"/>
        <v>0</v>
      </c>
      <c r="O31" s="8">
        <f t="shared" si="4"/>
        <v>0</v>
      </c>
      <c r="P31" s="5">
        <v>0</v>
      </c>
      <c r="Q31" s="5"/>
      <c r="R31" s="5"/>
      <c r="S31" s="9">
        <f t="shared" si="5"/>
        <v>223242.88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>
        <v>0</v>
      </c>
      <c r="H32" s="26">
        <v>0</v>
      </c>
      <c r="I32" s="26">
        <f t="shared" si="0"/>
        <v>0</v>
      </c>
      <c r="J32" s="8">
        <v>0</v>
      </c>
      <c r="K32" s="8">
        <f t="shared" si="1"/>
        <v>0</v>
      </c>
      <c r="L32" s="8">
        <f t="shared" si="2"/>
        <v>0</v>
      </c>
      <c r="M32" s="5"/>
      <c r="N32" s="8">
        <f t="shared" si="6"/>
        <v>0</v>
      </c>
      <c r="O32" s="8">
        <f t="shared" si="4"/>
        <v>0</v>
      </c>
      <c r="P32" s="5">
        <v>0</v>
      </c>
      <c r="Q32" s="5"/>
      <c r="R32" s="5"/>
      <c r="S32" s="9">
        <f t="shared" si="5"/>
        <v>47016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>
        <v>0</v>
      </c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6"/>
        <v>0</v>
      </c>
      <c r="O33" s="8">
        <f t="shared" si="4"/>
        <v>0</v>
      </c>
      <c r="P33" s="5">
        <v>0</v>
      </c>
      <c r="Q33" s="5"/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>
        <v>0</v>
      </c>
      <c r="H34" s="26">
        <v>76321.440000000002</v>
      </c>
      <c r="I34" s="26">
        <f t="shared" si="0"/>
        <v>76321.440000000002</v>
      </c>
      <c r="J34" s="8">
        <v>6000</v>
      </c>
      <c r="K34" s="8">
        <f t="shared" si="1"/>
        <v>900</v>
      </c>
      <c r="L34" s="8">
        <f t="shared" si="2"/>
        <v>5100</v>
      </c>
      <c r="M34" s="5"/>
      <c r="N34" s="8">
        <f t="shared" si="6"/>
        <v>0</v>
      </c>
      <c r="O34" s="8">
        <f t="shared" si="4"/>
        <v>0</v>
      </c>
      <c r="P34" s="5">
        <v>0</v>
      </c>
      <c r="Q34" s="5"/>
      <c r="R34" s="5"/>
      <c r="S34" s="9">
        <f t="shared" si="5"/>
        <v>129635.44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>
        <v>0</v>
      </c>
      <c r="H35" s="26">
        <v>76321.440000000002</v>
      </c>
      <c r="I35" s="26">
        <f t="shared" si="0"/>
        <v>76321.440000000002</v>
      </c>
      <c r="J35" s="8">
        <v>8000</v>
      </c>
      <c r="K35" s="8">
        <f t="shared" si="1"/>
        <v>1200</v>
      </c>
      <c r="L35" s="8">
        <f t="shared" si="2"/>
        <v>6800</v>
      </c>
      <c r="M35" s="5"/>
      <c r="N35" s="8">
        <f t="shared" si="6"/>
        <v>0</v>
      </c>
      <c r="O35" s="8">
        <f t="shared" si="4"/>
        <v>0</v>
      </c>
      <c r="P35" s="5">
        <v>0</v>
      </c>
      <c r="Q35" s="5"/>
      <c r="R35" s="5"/>
      <c r="S35" s="9">
        <f t="shared" si="5"/>
        <v>140121.44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>
        <v>0</v>
      </c>
      <c r="H36" s="26">
        <v>76321.440000000002</v>
      </c>
      <c r="I36" s="26">
        <f t="shared" si="0"/>
        <v>76321.440000000002</v>
      </c>
      <c r="J36" s="8">
        <v>8000</v>
      </c>
      <c r="K36" s="8">
        <f t="shared" si="1"/>
        <v>1200</v>
      </c>
      <c r="L36" s="8">
        <f t="shared" si="2"/>
        <v>6800</v>
      </c>
      <c r="M36" s="5"/>
      <c r="N36" s="8">
        <f t="shared" si="6"/>
        <v>0</v>
      </c>
      <c r="O36" s="8">
        <f t="shared" si="4"/>
        <v>0</v>
      </c>
      <c r="P36" s="5">
        <v>0</v>
      </c>
      <c r="Q36" s="5"/>
      <c r="R36" s="5"/>
      <c r="S36" s="9">
        <f t="shared" si="5"/>
        <v>130137.44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>
        <v>0</v>
      </c>
      <c r="H37" s="26">
        <v>76321.440000000002</v>
      </c>
      <c r="I37" s="26">
        <f t="shared" si="0"/>
        <v>76321.440000000002</v>
      </c>
      <c r="J37" s="8">
        <v>0</v>
      </c>
      <c r="K37" s="8">
        <f t="shared" si="1"/>
        <v>0</v>
      </c>
      <c r="L37" s="8">
        <f t="shared" si="2"/>
        <v>0</v>
      </c>
      <c r="M37" s="5"/>
      <c r="N37" s="8">
        <f t="shared" si="6"/>
        <v>0</v>
      </c>
      <c r="O37" s="8">
        <f t="shared" si="4"/>
        <v>0</v>
      </c>
      <c r="P37" s="5">
        <v>0</v>
      </c>
      <c r="Q37" s="5"/>
      <c r="R37" s="5"/>
      <c r="S37" s="9">
        <f t="shared" si="5"/>
        <v>133321.44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>
        <v>0</v>
      </c>
      <c r="H38" s="26">
        <v>152642.88</v>
      </c>
      <c r="I38" s="26">
        <f t="shared" si="0"/>
        <v>152642.88</v>
      </c>
      <c r="J38" s="8">
        <v>14000</v>
      </c>
      <c r="K38" s="8">
        <f t="shared" si="1"/>
        <v>2100</v>
      </c>
      <c r="L38" s="8">
        <f t="shared" si="2"/>
        <v>11900</v>
      </c>
      <c r="M38" s="5"/>
      <c r="N38" s="8">
        <f t="shared" si="6"/>
        <v>0</v>
      </c>
      <c r="O38" s="8">
        <f t="shared" si="4"/>
        <v>0</v>
      </c>
      <c r="P38" s="5">
        <v>0</v>
      </c>
      <c r="Q38" s="5"/>
      <c r="R38" s="5"/>
      <c r="S38" s="9">
        <f t="shared" si="5"/>
        <v>221542.88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>
        <v>0</v>
      </c>
      <c r="H39" s="26">
        <v>152642.88</v>
      </c>
      <c r="I39" s="26">
        <f t="shared" si="0"/>
        <v>152642.88</v>
      </c>
      <c r="J39" s="8">
        <v>4000</v>
      </c>
      <c r="K39" s="8">
        <f t="shared" si="1"/>
        <v>600</v>
      </c>
      <c r="L39" s="8">
        <f t="shared" si="2"/>
        <v>3400</v>
      </c>
      <c r="M39" s="5">
        <v>35000</v>
      </c>
      <c r="N39" s="8">
        <f t="shared" si="6"/>
        <v>5250</v>
      </c>
      <c r="O39" s="8">
        <f t="shared" si="4"/>
        <v>29750</v>
      </c>
      <c r="P39" s="5">
        <v>0</v>
      </c>
      <c r="Q39" s="5"/>
      <c r="R39" s="5"/>
      <c r="S39" s="9">
        <f t="shared" si="5"/>
        <v>242792.88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/>
      <c r="G40" s="8">
        <v>0</v>
      </c>
      <c r="H40" s="26">
        <v>162052.32</v>
      </c>
      <c r="I40" s="26">
        <f t="shared" si="0"/>
        <v>162052.32</v>
      </c>
      <c r="J40" s="8">
        <v>14000</v>
      </c>
      <c r="K40" s="8">
        <f t="shared" si="1"/>
        <v>2100</v>
      </c>
      <c r="L40" s="8">
        <f t="shared" si="2"/>
        <v>11900</v>
      </c>
      <c r="M40" s="5"/>
      <c r="N40" s="8">
        <f t="shared" si="6"/>
        <v>0</v>
      </c>
      <c r="O40" s="8">
        <f t="shared" si="4"/>
        <v>0</v>
      </c>
      <c r="P40" s="5">
        <v>0</v>
      </c>
      <c r="Q40" s="5"/>
      <c r="R40" s="5"/>
      <c r="S40" s="9">
        <f t="shared" si="5"/>
        <v>173952.32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>
        <v>0</v>
      </c>
      <c r="H41" s="26">
        <v>152642.88</v>
      </c>
      <c r="I41" s="26">
        <f t="shared" si="0"/>
        <v>152642.88</v>
      </c>
      <c r="J41" s="8">
        <v>18000</v>
      </c>
      <c r="K41" s="8">
        <f t="shared" si="1"/>
        <v>2700</v>
      </c>
      <c r="L41" s="8">
        <f t="shared" si="2"/>
        <v>15300</v>
      </c>
      <c r="M41" s="5"/>
      <c r="N41" s="8">
        <f t="shared" si="6"/>
        <v>0</v>
      </c>
      <c r="O41" s="8">
        <f t="shared" si="4"/>
        <v>0</v>
      </c>
      <c r="P41" s="5">
        <v>0</v>
      </c>
      <c r="Q41" s="5"/>
      <c r="R41" s="5"/>
      <c r="S41" s="9">
        <f t="shared" si="5"/>
        <v>218644.88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>
        <v>0</v>
      </c>
      <c r="H42" s="26">
        <v>152642.88</v>
      </c>
      <c r="I42" s="26">
        <f t="shared" si="0"/>
        <v>152642.88</v>
      </c>
      <c r="J42" s="8">
        <v>8000</v>
      </c>
      <c r="K42" s="8">
        <f t="shared" si="1"/>
        <v>1200</v>
      </c>
      <c r="L42" s="8">
        <f t="shared" si="2"/>
        <v>6800</v>
      </c>
      <c r="M42" s="5"/>
      <c r="N42" s="8">
        <f t="shared" si="6"/>
        <v>0</v>
      </c>
      <c r="O42" s="8">
        <f t="shared" si="4"/>
        <v>0</v>
      </c>
      <c r="P42" s="5">
        <v>0</v>
      </c>
      <c r="Q42" s="5"/>
      <c r="R42" s="5"/>
      <c r="S42" s="9">
        <f t="shared" si="5"/>
        <v>216442.88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>
        <v>0</v>
      </c>
      <c r="H43" s="26">
        <v>80137.440000000002</v>
      </c>
      <c r="I43" s="26">
        <f t="shared" si="0"/>
        <v>80137.440000000002</v>
      </c>
      <c r="J43" s="8">
        <v>4000</v>
      </c>
      <c r="K43" s="8">
        <f t="shared" si="1"/>
        <v>600</v>
      </c>
      <c r="L43" s="8">
        <f t="shared" si="2"/>
        <v>3400</v>
      </c>
      <c r="M43" s="5"/>
      <c r="N43" s="8">
        <f t="shared" si="6"/>
        <v>0</v>
      </c>
      <c r="O43" s="8">
        <f t="shared" si="4"/>
        <v>0</v>
      </c>
      <c r="P43" s="5">
        <v>0</v>
      </c>
      <c r="Q43" s="5"/>
      <c r="R43" s="5"/>
      <c r="S43" s="9">
        <f t="shared" si="5"/>
        <v>133553.44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>
        <v>0</v>
      </c>
      <c r="H44" s="26">
        <v>152642.88</v>
      </c>
      <c r="I44" s="26">
        <f t="shared" si="0"/>
        <v>152642.88</v>
      </c>
      <c r="J44" s="8">
        <v>8000</v>
      </c>
      <c r="K44" s="8">
        <f t="shared" si="1"/>
        <v>1200</v>
      </c>
      <c r="L44" s="8">
        <f t="shared" si="2"/>
        <v>6800</v>
      </c>
      <c r="M44" s="5"/>
      <c r="N44" s="8">
        <f t="shared" si="6"/>
        <v>0</v>
      </c>
      <c r="O44" s="8">
        <f t="shared" si="4"/>
        <v>0</v>
      </c>
      <c r="P44" s="5">
        <v>0</v>
      </c>
      <c r="Q44" s="5"/>
      <c r="R44" s="5"/>
      <c r="S44" s="9">
        <f t="shared" si="5"/>
        <v>207656.88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>
        <v>0</v>
      </c>
      <c r="H45" s="26">
        <v>0</v>
      </c>
      <c r="I45" s="26">
        <f t="shared" si="0"/>
        <v>0</v>
      </c>
      <c r="J45" s="8">
        <v>18000</v>
      </c>
      <c r="K45" s="8">
        <f t="shared" si="1"/>
        <v>2700</v>
      </c>
      <c r="L45" s="8">
        <f t="shared" si="2"/>
        <v>15300</v>
      </c>
      <c r="M45" s="5"/>
      <c r="N45" s="8">
        <f t="shared" si="6"/>
        <v>0</v>
      </c>
      <c r="O45" s="8">
        <f t="shared" si="4"/>
        <v>0</v>
      </c>
      <c r="P45" s="5">
        <v>0</v>
      </c>
      <c r="Q45" s="5"/>
      <c r="R45" s="5"/>
      <c r="S45" s="9">
        <f t="shared" si="5"/>
        <v>75300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187</v>
      </c>
      <c r="D46" s="7" t="s">
        <v>22</v>
      </c>
      <c r="E46" s="8">
        <v>30016</v>
      </c>
      <c r="F46" s="8">
        <v>17000</v>
      </c>
      <c r="G46" s="8">
        <v>0</v>
      </c>
      <c r="H46" s="26">
        <v>76321.440000000002</v>
      </c>
      <c r="I46" s="26">
        <f t="shared" si="0"/>
        <v>76321.440000000002</v>
      </c>
      <c r="J46" s="8">
        <v>4000</v>
      </c>
      <c r="K46" s="8">
        <f t="shared" si="1"/>
        <v>600</v>
      </c>
      <c r="L46" s="8">
        <f t="shared" si="2"/>
        <v>3400</v>
      </c>
      <c r="M46" s="5"/>
      <c r="N46" s="8">
        <f t="shared" si="6"/>
        <v>0</v>
      </c>
      <c r="O46" s="8">
        <f t="shared" si="4"/>
        <v>0</v>
      </c>
      <c r="P46" s="5">
        <v>0</v>
      </c>
      <c r="Q46" s="5"/>
      <c r="R46" s="5"/>
      <c r="S46" s="9">
        <f t="shared" si="5"/>
        <v>126737.44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>
        <v>0</v>
      </c>
      <c r="H47" s="26">
        <v>76321.440000000002</v>
      </c>
      <c r="I47" s="26">
        <f t="shared" si="0"/>
        <v>76321.440000000002</v>
      </c>
      <c r="J47" s="8">
        <v>16000</v>
      </c>
      <c r="K47" s="8">
        <f t="shared" si="1"/>
        <v>2400</v>
      </c>
      <c r="L47" s="8">
        <f t="shared" si="2"/>
        <v>13600</v>
      </c>
      <c r="M47" s="5"/>
      <c r="N47" s="8">
        <f t="shared" si="6"/>
        <v>0</v>
      </c>
      <c r="O47" s="8">
        <f t="shared" si="4"/>
        <v>0</v>
      </c>
      <c r="P47" s="5">
        <v>0</v>
      </c>
      <c r="Q47" s="5"/>
      <c r="R47" s="5"/>
      <c r="S47" s="9">
        <f t="shared" si="5"/>
        <v>146921.44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>
        <v>0</v>
      </c>
      <c r="H48" s="26">
        <v>152642.88</v>
      </c>
      <c r="I48" s="26">
        <f t="shared" si="0"/>
        <v>152642.88</v>
      </c>
      <c r="J48" s="8">
        <v>10000</v>
      </c>
      <c r="K48" s="8">
        <f t="shared" si="1"/>
        <v>1500</v>
      </c>
      <c r="L48" s="8">
        <f t="shared" si="2"/>
        <v>8500</v>
      </c>
      <c r="M48" s="5"/>
      <c r="N48" s="8">
        <f t="shared" si="6"/>
        <v>0</v>
      </c>
      <c r="O48" s="8">
        <f t="shared" si="4"/>
        <v>0</v>
      </c>
      <c r="P48" s="5">
        <v>0</v>
      </c>
      <c r="Q48" s="5"/>
      <c r="R48" s="5"/>
      <c r="S48" s="9">
        <f t="shared" si="5"/>
        <v>209356.88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>
        <v>80137.440000000002</v>
      </c>
      <c r="H49" s="26">
        <v>80137.440000000002</v>
      </c>
      <c r="I49" s="26">
        <f t="shared" si="0"/>
        <v>160274.88</v>
      </c>
      <c r="J49" s="8">
        <v>7000</v>
      </c>
      <c r="K49" s="8">
        <f t="shared" si="1"/>
        <v>1050</v>
      </c>
      <c r="L49" s="8">
        <f t="shared" si="2"/>
        <v>5950</v>
      </c>
      <c r="M49" s="8"/>
      <c r="N49" s="8">
        <f t="shared" si="6"/>
        <v>0</v>
      </c>
      <c r="O49" s="8">
        <f t="shared" si="4"/>
        <v>0</v>
      </c>
      <c r="P49" s="5">
        <v>0</v>
      </c>
      <c r="Q49" s="5"/>
      <c r="R49" s="5"/>
      <c r="S49" s="9">
        <f t="shared" si="5"/>
        <v>226224.88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>
        <v>0</v>
      </c>
      <c r="H50" s="26">
        <v>152642.88</v>
      </c>
      <c r="I50" s="26">
        <f t="shared" si="0"/>
        <v>152642.88</v>
      </c>
      <c r="J50" s="8">
        <v>14000</v>
      </c>
      <c r="K50" s="8">
        <f t="shared" si="1"/>
        <v>2100</v>
      </c>
      <c r="L50" s="8">
        <f t="shared" si="2"/>
        <v>11900</v>
      </c>
      <c r="M50" s="5"/>
      <c r="N50" s="8">
        <f t="shared" si="6"/>
        <v>0</v>
      </c>
      <c r="O50" s="8">
        <f t="shared" si="4"/>
        <v>0</v>
      </c>
      <c r="P50" s="5">
        <v>0</v>
      </c>
      <c r="Q50" s="5"/>
      <c r="R50" s="5"/>
      <c r="S50" s="9">
        <f t="shared" si="5"/>
        <v>215244.88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>
        <v>0</v>
      </c>
      <c r="H51" s="26">
        <v>76321.440000000002</v>
      </c>
      <c r="I51" s="26">
        <f t="shared" si="0"/>
        <v>76321.440000000002</v>
      </c>
      <c r="J51" s="8">
        <v>2000</v>
      </c>
      <c r="K51" s="8">
        <f t="shared" si="1"/>
        <v>300</v>
      </c>
      <c r="L51" s="8">
        <f t="shared" si="2"/>
        <v>1700</v>
      </c>
      <c r="M51" s="5"/>
      <c r="N51" s="8">
        <f t="shared" si="6"/>
        <v>0</v>
      </c>
      <c r="O51" s="8">
        <f t="shared" si="4"/>
        <v>0</v>
      </c>
      <c r="P51" s="5">
        <v>0</v>
      </c>
      <c r="Q51" s="5"/>
      <c r="R51" s="5"/>
      <c r="S51" s="9">
        <f t="shared" si="5"/>
        <v>135021.44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>
        <v>0</v>
      </c>
      <c r="H52" s="26">
        <v>160274.88</v>
      </c>
      <c r="I52" s="26">
        <f t="shared" si="0"/>
        <v>160274.88</v>
      </c>
      <c r="J52" s="8">
        <v>24000</v>
      </c>
      <c r="K52" s="8">
        <f t="shared" si="1"/>
        <v>3600</v>
      </c>
      <c r="L52" s="8">
        <f t="shared" si="2"/>
        <v>20400</v>
      </c>
      <c r="M52" s="5"/>
      <c r="N52" s="8">
        <f t="shared" si="6"/>
        <v>0</v>
      </c>
      <c r="O52" s="8">
        <f t="shared" si="4"/>
        <v>0</v>
      </c>
      <c r="P52" s="5">
        <v>0</v>
      </c>
      <c r="Q52" s="5"/>
      <c r="R52" s="5"/>
      <c r="S52" s="9">
        <f t="shared" si="5"/>
        <v>231888.88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>
        <v>0</v>
      </c>
      <c r="H53" s="26">
        <v>193417.44</v>
      </c>
      <c r="I53" s="26">
        <f t="shared" si="0"/>
        <v>193417.44</v>
      </c>
      <c r="J53" s="8">
        <v>2500</v>
      </c>
      <c r="K53" s="8">
        <f t="shared" si="1"/>
        <v>375</v>
      </c>
      <c r="L53" s="8">
        <f t="shared" si="2"/>
        <v>2125</v>
      </c>
      <c r="M53" s="5">
        <v>35000</v>
      </c>
      <c r="N53" s="8">
        <f t="shared" si="6"/>
        <v>5250</v>
      </c>
      <c r="O53" s="8">
        <f t="shared" si="4"/>
        <v>29750</v>
      </c>
      <c r="P53" s="5">
        <v>0</v>
      </c>
      <c r="Q53" s="5"/>
      <c r="R53" s="5"/>
      <c r="S53" s="9">
        <f t="shared" si="5"/>
        <v>225292.44</v>
      </c>
      <c r="T53" s="24"/>
      <c r="U53" s="25"/>
    </row>
    <row r="54" spans="1:21" ht="15.75" x14ac:dyDescent="0.25">
      <c r="A54" s="5">
        <v>49</v>
      </c>
      <c r="B54" s="14" t="s">
        <v>107</v>
      </c>
      <c r="C54" s="7" t="s">
        <v>27</v>
      </c>
      <c r="D54" s="7" t="s">
        <v>27</v>
      </c>
      <c r="E54" s="8">
        <v>33703</v>
      </c>
      <c r="F54" s="8">
        <v>17000</v>
      </c>
      <c r="G54" s="8">
        <v>0</v>
      </c>
      <c r="H54" s="26">
        <v>152642.88</v>
      </c>
      <c r="I54" s="26">
        <f t="shared" si="0"/>
        <v>152642.88</v>
      </c>
      <c r="J54" s="8">
        <v>18000</v>
      </c>
      <c r="K54" s="8">
        <f t="shared" si="1"/>
        <v>2700</v>
      </c>
      <c r="L54" s="8">
        <f t="shared" si="2"/>
        <v>15300</v>
      </c>
      <c r="M54" s="5"/>
      <c r="N54" s="8">
        <f t="shared" si="6"/>
        <v>0</v>
      </c>
      <c r="O54" s="8">
        <f t="shared" si="4"/>
        <v>0</v>
      </c>
      <c r="P54" s="5"/>
      <c r="Q54" s="5"/>
      <c r="R54" s="5"/>
      <c r="S54" s="9">
        <f t="shared" si="5"/>
        <v>218645.88</v>
      </c>
      <c r="T54" s="24"/>
      <c r="U54" s="25"/>
    </row>
    <row r="55" spans="1:21" ht="15.75" x14ac:dyDescent="0.25">
      <c r="A55" s="5">
        <v>50</v>
      </c>
      <c r="B55" s="14" t="s">
        <v>108</v>
      </c>
      <c r="C55" s="7" t="s">
        <v>36</v>
      </c>
      <c r="D55" s="7" t="s">
        <v>36</v>
      </c>
      <c r="E55" s="8">
        <v>34035</v>
      </c>
      <c r="F55" s="8">
        <v>17000</v>
      </c>
      <c r="G55" s="8">
        <v>0</v>
      </c>
      <c r="H55" s="26">
        <v>152642.88</v>
      </c>
      <c r="I55" s="26">
        <f t="shared" si="0"/>
        <v>152642.88</v>
      </c>
      <c r="J55" s="8">
        <v>14000</v>
      </c>
      <c r="K55" s="8">
        <f t="shared" si="1"/>
        <v>2100</v>
      </c>
      <c r="L55" s="8">
        <f t="shared" si="2"/>
        <v>11900</v>
      </c>
      <c r="M55" s="5"/>
      <c r="N55" s="8">
        <f t="shared" si="6"/>
        <v>0</v>
      </c>
      <c r="O55" s="8">
        <f t="shared" si="4"/>
        <v>0</v>
      </c>
      <c r="P55" s="5"/>
      <c r="Q55" s="5"/>
      <c r="R55" s="5"/>
      <c r="S55" s="9">
        <f t="shared" si="5"/>
        <v>215577.88</v>
      </c>
      <c r="T55" s="24"/>
      <c r="U55" s="25"/>
    </row>
    <row r="56" spans="1:21" ht="15.75" x14ac:dyDescent="0.25">
      <c r="A56" s="5">
        <v>51</v>
      </c>
      <c r="B56" s="14" t="s">
        <v>109</v>
      </c>
      <c r="C56" s="7" t="s">
        <v>27</v>
      </c>
      <c r="D56" s="7" t="s">
        <v>22</v>
      </c>
      <c r="E56" s="8">
        <v>33702</v>
      </c>
      <c r="F56" s="8">
        <v>17000</v>
      </c>
      <c r="G56" s="8">
        <v>0</v>
      </c>
      <c r="H56" s="26">
        <v>76321.440000000002</v>
      </c>
      <c r="I56" s="26">
        <f t="shared" si="0"/>
        <v>76321.440000000002</v>
      </c>
      <c r="J56" s="8">
        <v>4000</v>
      </c>
      <c r="K56" s="8">
        <f t="shared" si="1"/>
        <v>600</v>
      </c>
      <c r="L56" s="8">
        <f t="shared" si="2"/>
        <v>3400</v>
      </c>
      <c r="M56" s="5"/>
      <c r="N56" s="8">
        <f t="shared" si="6"/>
        <v>0</v>
      </c>
      <c r="O56" s="8">
        <f t="shared" si="4"/>
        <v>0</v>
      </c>
      <c r="P56" s="5"/>
      <c r="Q56" s="5"/>
      <c r="R56" s="5"/>
      <c r="S56" s="9">
        <f t="shared" si="5"/>
        <v>130423.44</v>
      </c>
      <c r="T56" s="24"/>
      <c r="U56" s="25"/>
    </row>
    <row r="57" spans="1:21" ht="15.75" x14ac:dyDescent="0.25">
      <c r="A57" s="5">
        <v>52</v>
      </c>
      <c r="B57" s="14" t="s">
        <v>110</v>
      </c>
      <c r="C57" s="7" t="s">
        <v>39</v>
      </c>
      <c r="D57" s="7" t="s">
        <v>40</v>
      </c>
      <c r="E57" s="8">
        <v>40000</v>
      </c>
      <c r="F57" s="8">
        <v>17000</v>
      </c>
      <c r="G57" s="8">
        <v>0</v>
      </c>
      <c r="H57" s="26">
        <v>152642.88</v>
      </c>
      <c r="I57" s="26">
        <f t="shared" si="0"/>
        <v>152642.88</v>
      </c>
      <c r="J57" s="8">
        <v>18000</v>
      </c>
      <c r="K57" s="8">
        <f t="shared" si="1"/>
        <v>2700</v>
      </c>
      <c r="L57" s="8">
        <f t="shared" si="2"/>
        <v>15300</v>
      </c>
      <c r="M57" s="5"/>
      <c r="N57" s="8">
        <f t="shared" si="6"/>
        <v>0</v>
      </c>
      <c r="O57" s="8">
        <f t="shared" si="4"/>
        <v>0</v>
      </c>
      <c r="P57" s="5"/>
      <c r="Q57" s="5"/>
      <c r="R57" s="5"/>
      <c r="S57" s="9">
        <f t="shared" si="5"/>
        <v>224942.88</v>
      </c>
      <c r="T57" s="24"/>
      <c r="U57" s="25"/>
    </row>
    <row r="58" spans="1:21" ht="15.75" x14ac:dyDescent="0.25">
      <c r="A58" s="5">
        <v>53</v>
      </c>
      <c r="B58" s="14" t="s">
        <v>111</v>
      </c>
      <c r="C58" s="7" t="s">
        <v>39</v>
      </c>
      <c r="D58" s="7" t="s">
        <v>186</v>
      </c>
      <c r="E58" s="8">
        <v>40000</v>
      </c>
      <c r="F58" s="8">
        <v>17000</v>
      </c>
      <c r="G58" s="8">
        <v>0</v>
      </c>
      <c r="H58" s="26">
        <v>152642.88</v>
      </c>
      <c r="I58" s="26">
        <f t="shared" si="0"/>
        <v>152642.88</v>
      </c>
      <c r="J58" s="8">
        <v>12000</v>
      </c>
      <c r="K58" s="8">
        <f t="shared" si="1"/>
        <v>1800</v>
      </c>
      <c r="L58" s="8">
        <f t="shared" si="2"/>
        <v>10200</v>
      </c>
      <c r="M58" s="5">
        <v>35000</v>
      </c>
      <c r="N58" s="8">
        <f t="shared" si="6"/>
        <v>5250</v>
      </c>
      <c r="O58" s="8">
        <f t="shared" si="4"/>
        <v>29750</v>
      </c>
      <c r="P58" s="5"/>
      <c r="Q58" s="5"/>
      <c r="R58" s="5"/>
      <c r="S58" s="9">
        <f t="shared" si="5"/>
        <v>249592.88</v>
      </c>
      <c r="T58" s="24"/>
      <c r="U58" s="25"/>
    </row>
    <row r="59" spans="1:21" ht="15.75" x14ac:dyDescent="0.25">
      <c r="A59" s="5">
        <v>54</v>
      </c>
      <c r="B59" s="14" t="s">
        <v>112</v>
      </c>
      <c r="C59" s="7" t="s">
        <v>22</v>
      </c>
      <c r="D59" s="7" t="s">
        <v>78</v>
      </c>
      <c r="E59" s="8">
        <v>30016</v>
      </c>
      <c r="F59" s="8">
        <v>17000</v>
      </c>
      <c r="G59" s="8">
        <v>0</v>
      </c>
      <c r="H59" s="26">
        <v>76321.440000000002</v>
      </c>
      <c r="I59" s="26">
        <f t="shared" si="0"/>
        <v>76321.440000000002</v>
      </c>
      <c r="J59" s="8">
        <v>6000</v>
      </c>
      <c r="K59" s="8">
        <f t="shared" si="1"/>
        <v>900</v>
      </c>
      <c r="L59" s="8">
        <f t="shared" si="2"/>
        <v>5100</v>
      </c>
      <c r="M59" s="5"/>
      <c r="N59" s="8">
        <f t="shared" si="6"/>
        <v>0</v>
      </c>
      <c r="O59" s="8">
        <f t="shared" si="4"/>
        <v>0</v>
      </c>
      <c r="P59" s="5"/>
      <c r="Q59" s="5"/>
      <c r="R59" s="5"/>
      <c r="S59" s="9">
        <f t="shared" si="5"/>
        <v>128437.44</v>
      </c>
      <c r="T59" s="24"/>
      <c r="U59" s="25"/>
    </row>
    <row r="60" spans="1:21" ht="15.75" x14ac:dyDescent="0.25">
      <c r="A60" s="5">
        <v>55</v>
      </c>
      <c r="B60" s="14" t="s">
        <v>113</v>
      </c>
      <c r="C60" s="7" t="s">
        <v>19</v>
      </c>
      <c r="D60" s="7" t="s">
        <v>55</v>
      </c>
      <c r="E60" s="8">
        <v>40000</v>
      </c>
      <c r="F60" s="8">
        <v>17000</v>
      </c>
      <c r="G60" s="8">
        <v>0</v>
      </c>
      <c r="H60" s="26">
        <v>152642.88</v>
      </c>
      <c r="I60" s="26">
        <f t="shared" si="0"/>
        <v>152642.88</v>
      </c>
      <c r="J60" s="8">
        <v>12000</v>
      </c>
      <c r="K60" s="8">
        <f t="shared" si="1"/>
        <v>1800</v>
      </c>
      <c r="L60" s="8">
        <f t="shared" si="2"/>
        <v>10200</v>
      </c>
      <c r="M60" s="5"/>
      <c r="N60" s="8">
        <f t="shared" si="6"/>
        <v>0</v>
      </c>
      <c r="O60" s="8">
        <f t="shared" si="4"/>
        <v>0</v>
      </c>
      <c r="P60" s="5"/>
      <c r="Q60" s="5"/>
      <c r="R60" s="5"/>
      <c r="S60" s="9">
        <f t="shared" si="5"/>
        <v>219842.88</v>
      </c>
      <c r="T60" s="24"/>
      <c r="U60" s="25"/>
    </row>
    <row r="61" spans="1:21" ht="15.75" x14ac:dyDescent="0.25">
      <c r="A61" s="5">
        <v>56</v>
      </c>
      <c r="B61" s="14" t="s">
        <v>114</v>
      </c>
      <c r="C61" s="7" t="s">
        <v>26</v>
      </c>
      <c r="D61" s="7" t="s">
        <v>26</v>
      </c>
      <c r="E61" s="8">
        <v>31214</v>
      </c>
      <c r="F61" s="8">
        <v>17000</v>
      </c>
      <c r="G61" s="8">
        <v>0</v>
      </c>
      <c r="H61" s="26">
        <v>152642.88</v>
      </c>
      <c r="I61" s="26">
        <f t="shared" si="0"/>
        <v>152642.88</v>
      </c>
      <c r="J61" s="8">
        <v>14000</v>
      </c>
      <c r="K61" s="8">
        <f t="shared" si="1"/>
        <v>2100</v>
      </c>
      <c r="L61" s="8">
        <f t="shared" si="2"/>
        <v>11900</v>
      </c>
      <c r="M61" s="5"/>
      <c r="N61" s="8">
        <f t="shared" si="6"/>
        <v>0</v>
      </c>
      <c r="O61" s="8">
        <f t="shared" si="4"/>
        <v>0</v>
      </c>
      <c r="P61" s="5"/>
      <c r="Q61" s="5"/>
      <c r="R61" s="5"/>
      <c r="S61" s="9">
        <f t="shared" si="5"/>
        <v>212756.88</v>
      </c>
      <c r="T61" s="24"/>
      <c r="U61" s="25"/>
    </row>
    <row r="62" spans="1:21" ht="15.75" x14ac:dyDescent="0.25">
      <c r="A62" s="5">
        <v>57</v>
      </c>
      <c r="B62" s="14" t="s">
        <v>115</v>
      </c>
      <c r="C62" s="7" t="s">
        <v>43</v>
      </c>
      <c r="D62" s="7" t="s">
        <v>22</v>
      </c>
      <c r="E62" s="8">
        <v>40000</v>
      </c>
      <c r="F62" s="8">
        <v>17000</v>
      </c>
      <c r="G62" s="8">
        <v>0</v>
      </c>
      <c r="H62" s="26">
        <v>152642.88</v>
      </c>
      <c r="I62" s="26">
        <f t="shared" si="0"/>
        <v>152642.88</v>
      </c>
      <c r="J62" s="8">
        <v>8000</v>
      </c>
      <c r="K62" s="8">
        <f t="shared" si="1"/>
        <v>1200</v>
      </c>
      <c r="L62" s="8">
        <f t="shared" si="2"/>
        <v>6800</v>
      </c>
      <c r="M62" s="8">
        <v>35000</v>
      </c>
      <c r="N62" s="8">
        <f t="shared" si="6"/>
        <v>5250</v>
      </c>
      <c r="O62" s="8">
        <f t="shared" si="4"/>
        <v>29750</v>
      </c>
      <c r="P62" s="5"/>
      <c r="Q62" s="5"/>
      <c r="R62" s="5"/>
      <c r="S62" s="9">
        <f t="shared" si="5"/>
        <v>246192.88</v>
      </c>
      <c r="T62" s="24"/>
      <c r="U62" s="25"/>
    </row>
    <row r="63" spans="1:21" ht="15.75" x14ac:dyDescent="0.25">
      <c r="A63" s="5">
        <v>58</v>
      </c>
      <c r="B63" s="14" t="s">
        <v>116</v>
      </c>
      <c r="C63" s="7" t="s">
        <v>26</v>
      </c>
      <c r="D63" s="7" t="s">
        <v>22</v>
      </c>
      <c r="E63" s="8">
        <v>31214</v>
      </c>
      <c r="F63" s="8">
        <v>17000</v>
      </c>
      <c r="G63" s="8">
        <v>0</v>
      </c>
      <c r="H63" s="26">
        <v>76321.440000000002</v>
      </c>
      <c r="I63" s="26">
        <f t="shared" si="0"/>
        <v>76321.440000000002</v>
      </c>
      <c r="J63" s="8">
        <v>12000</v>
      </c>
      <c r="K63" s="8">
        <f t="shared" si="1"/>
        <v>1800</v>
      </c>
      <c r="L63" s="8">
        <f t="shared" si="2"/>
        <v>10200</v>
      </c>
      <c r="M63" s="5"/>
      <c r="N63" s="8">
        <f t="shared" si="6"/>
        <v>0</v>
      </c>
      <c r="O63" s="8">
        <f t="shared" si="4"/>
        <v>0</v>
      </c>
      <c r="P63" s="5"/>
      <c r="Q63" s="5"/>
      <c r="R63" s="5"/>
      <c r="S63" s="9">
        <f t="shared" si="5"/>
        <v>134735.44</v>
      </c>
      <c r="T63" s="24"/>
      <c r="U63" s="25"/>
    </row>
    <row r="64" spans="1:21" ht="15.75" x14ac:dyDescent="0.25">
      <c r="A64" s="5">
        <v>59</v>
      </c>
      <c r="B64" s="14" t="s">
        <v>117</v>
      </c>
      <c r="C64" s="7" t="s">
        <v>26</v>
      </c>
      <c r="D64" s="7" t="s">
        <v>26</v>
      </c>
      <c r="E64" s="8">
        <v>31214</v>
      </c>
      <c r="F64" s="8">
        <v>17000</v>
      </c>
      <c r="G64" s="8">
        <v>0</v>
      </c>
      <c r="H64" s="26">
        <v>152642.88</v>
      </c>
      <c r="I64" s="26">
        <f t="shared" si="0"/>
        <v>152642.88</v>
      </c>
      <c r="J64" s="8">
        <v>16000</v>
      </c>
      <c r="K64" s="8">
        <f t="shared" si="1"/>
        <v>2400</v>
      </c>
      <c r="L64" s="8">
        <f t="shared" si="2"/>
        <v>13600</v>
      </c>
      <c r="M64" s="5"/>
      <c r="N64" s="8">
        <f t="shared" si="6"/>
        <v>0</v>
      </c>
      <c r="O64" s="8">
        <f t="shared" si="4"/>
        <v>0</v>
      </c>
      <c r="P64" s="5"/>
      <c r="Q64" s="5"/>
      <c r="R64" s="5"/>
      <c r="S64" s="9">
        <f t="shared" si="5"/>
        <v>214456.88</v>
      </c>
      <c r="T64" s="24"/>
      <c r="U64" s="25"/>
    </row>
    <row r="65" spans="1:21" ht="15.75" x14ac:dyDescent="0.25">
      <c r="A65" s="5">
        <v>60</v>
      </c>
      <c r="B65" s="14" t="s">
        <v>118</v>
      </c>
      <c r="C65" s="7" t="s">
        <v>19</v>
      </c>
      <c r="D65" s="7" t="s">
        <v>24</v>
      </c>
      <c r="E65" s="8">
        <v>40000</v>
      </c>
      <c r="F65" s="8">
        <v>17000</v>
      </c>
      <c r="G65" s="8">
        <v>0</v>
      </c>
      <c r="H65" s="26">
        <v>152642.88</v>
      </c>
      <c r="I65" s="26">
        <f t="shared" si="0"/>
        <v>152642.88</v>
      </c>
      <c r="J65" s="8">
        <v>4000</v>
      </c>
      <c r="K65" s="8">
        <f t="shared" si="1"/>
        <v>600</v>
      </c>
      <c r="L65" s="8">
        <f t="shared" si="2"/>
        <v>3400</v>
      </c>
      <c r="M65" s="5">
        <v>35000</v>
      </c>
      <c r="N65" s="8">
        <f t="shared" si="6"/>
        <v>5250</v>
      </c>
      <c r="O65" s="8">
        <f t="shared" si="4"/>
        <v>29750</v>
      </c>
      <c r="P65" s="5"/>
      <c r="Q65" s="5"/>
      <c r="R65" s="5"/>
      <c r="S65" s="9">
        <f t="shared" si="5"/>
        <v>242792.88</v>
      </c>
      <c r="T65" s="24"/>
      <c r="U65" s="25"/>
    </row>
    <row r="66" spans="1:21" ht="15.75" x14ac:dyDescent="0.25">
      <c r="A66" s="5">
        <v>61</v>
      </c>
      <c r="B66" s="14" t="s">
        <v>119</v>
      </c>
      <c r="C66" s="7" t="s">
        <v>27</v>
      </c>
      <c r="D66" s="7" t="s">
        <v>27</v>
      </c>
      <c r="E66" s="8">
        <v>33702</v>
      </c>
      <c r="F66" s="8">
        <v>17000</v>
      </c>
      <c r="G66" s="8">
        <v>0</v>
      </c>
      <c r="H66" s="26">
        <v>152642.88</v>
      </c>
      <c r="I66" s="26">
        <f t="shared" si="0"/>
        <v>152642.88</v>
      </c>
      <c r="J66" s="8">
        <v>12000</v>
      </c>
      <c r="K66" s="8">
        <f t="shared" si="1"/>
        <v>1800</v>
      </c>
      <c r="L66" s="8">
        <f t="shared" si="2"/>
        <v>10200</v>
      </c>
      <c r="M66" s="5"/>
      <c r="N66" s="8">
        <f t="shared" si="6"/>
        <v>0</v>
      </c>
      <c r="O66" s="8">
        <f t="shared" si="4"/>
        <v>0</v>
      </c>
      <c r="P66" s="5"/>
      <c r="Q66" s="5"/>
      <c r="R66" s="5"/>
      <c r="S66" s="9">
        <f t="shared" si="5"/>
        <v>213544.88</v>
      </c>
      <c r="T66" s="24"/>
      <c r="U66" s="25"/>
    </row>
    <row r="67" spans="1:21" ht="15.75" x14ac:dyDescent="0.25">
      <c r="A67" s="5">
        <v>62</v>
      </c>
      <c r="B67" s="14" t="s">
        <v>120</v>
      </c>
      <c r="C67" s="7" t="s">
        <v>28</v>
      </c>
      <c r="D67" s="7" t="s">
        <v>28</v>
      </c>
      <c r="E67" s="8">
        <v>40000</v>
      </c>
      <c r="F67" s="8">
        <v>20000</v>
      </c>
      <c r="G67" s="8">
        <v>0</v>
      </c>
      <c r="H67" s="26">
        <v>80137.440000000002</v>
      </c>
      <c r="I67" s="26">
        <f t="shared" si="0"/>
        <v>80137.440000000002</v>
      </c>
      <c r="J67" s="8">
        <v>7000</v>
      </c>
      <c r="K67" s="8">
        <f t="shared" si="1"/>
        <v>1050</v>
      </c>
      <c r="L67" s="8">
        <f t="shared" si="2"/>
        <v>5950</v>
      </c>
      <c r="M67" s="5"/>
      <c r="N67" s="8">
        <f t="shared" si="6"/>
        <v>0</v>
      </c>
      <c r="O67" s="8">
        <f t="shared" si="4"/>
        <v>0</v>
      </c>
      <c r="P67" s="5"/>
      <c r="Q67" s="5"/>
      <c r="R67" s="5"/>
      <c r="S67" s="9">
        <f t="shared" si="5"/>
        <v>146087.44</v>
      </c>
      <c r="T67" s="24"/>
      <c r="U67" s="25"/>
    </row>
    <row r="68" spans="1:21" ht="15.75" x14ac:dyDescent="0.25">
      <c r="A68" s="5">
        <v>63</v>
      </c>
      <c r="B68" s="14" t="s">
        <v>121</v>
      </c>
      <c r="C68" s="7" t="s">
        <v>22</v>
      </c>
      <c r="D68" s="7" t="s">
        <v>22</v>
      </c>
      <c r="E68" s="8">
        <v>30016</v>
      </c>
      <c r="F68" s="8">
        <v>17000</v>
      </c>
      <c r="G68" s="8">
        <v>0</v>
      </c>
      <c r="H68" s="26">
        <v>76321.440000000002</v>
      </c>
      <c r="I68" s="26">
        <f t="shared" si="0"/>
        <v>76321.440000000002</v>
      </c>
      <c r="J68" s="8">
        <v>2000</v>
      </c>
      <c r="K68" s="8">
        <f t="shared" si="1"/>
        <v>300</v>
      </c>
      <c r="L68" s="8">
        <f t="shared" si="2"/>
        <v>1700</v>
      </c>
      <c r="M68" s="5"/>
      <c r="N68" s="8">
        <f t="shared" si="6"/>
        <v>0</v>
      </c>
      <c r="O68" s="8">
        <f t="shared" si="4"/>
        <v>0</v>
      </c>
      <c r="P68" s="5"/>
      <c r="Q68" s="5"/>
      <c r="R68" s="5"/>
      <c r="S68" s="9">
        <f t="shared" si="5"/>
        <v>125037.44</v>
      </c>
      <c r="T68" s="24"/>
      <c r="U68" s="25"/>
    </row>
    <row r="69" spans="1:21" ht="15.75" x14ac:dyDescent="0.25">
      <c r="A69" s="5">
        <v>64</v>
      </c>
      <c r="B69" s="14" t="s">
        <v>122</v>
      </c>
      <c r="C69" s="7" t="s">
        <v>21</v>
      </c>
      <c r="D69" s="7" t="s">
        <v>21</v>
      </c>
      <c r="E69" s="8">
        <v>40000</v>
      </c>
      <c r="F69" s="8">
        <v>17000</v>
      </c>
      <c r="G69" s="8">
        <v>0</v>
      </c>
      <c r="H69" s="26">
        <v>152642.88</v>
      </c>
      <c r="I69" s="26">
        <f t="shared" si="0"/>
        <v>152642.88</v>
      </c>
      <c r="J69" s="8">
        <v>14000</v>
      </c>
      <c r="K69" s="8">
        <f t="shared" si="1"/>
        <v>2100</v>
      </c>
      <c r="L69" s="8">
        <f t="shared" si="2"/>
        <v>11900</v>
      </c>
      <c r="M69" s="5"/>
      <c r="N69" s="8">
        <f t="shared" si="6"/>
        <v>0</v>
      </c>
      <c r="O69" s="8">
        <f t="shared" si="4"/>
        <v>0</v>
      </c>
      <c r="P69" s="5"/>
      <c r="Q69" s="5"/>
      <c r="R69" s="5"/>
      <c r="S69" s="9">
        <f t="shared" si="5"/>
        <v>221542.88</v>
      </c>
      <c r="T69" s="24"/>
      <c r="U69" s="25"/>
    </row>
    <row r="70" spans="1:21" ht="15.75" x14ac:dyDescent="0.25">
      <c r="A70" s="5">
        <v>65</v>
      </c>
      <c r="B70" s="14" t="s">
        <v>123</v>
      </c>
      <c r="C70" s="7" t="s">
        <v>22</v>
      </c>
      <c r="D70" s="7" t="s">
        <v>22</v>
      </c>
      <c r="E70" s="8">
        <v>30016</v>
      </c>
      <c r="F70" s="8">
        <v>17000</v>
      </c>
      <c r="G70" s="8">
        <v>0</v>
      </c>
      <c r="H70" s="26">
        <v>76321.440000000002</v>
      </c>
      <c r="I70" s="26">
        <f t="shared" si="0"/>
        <v>76321.440000000002</v>
      </c>
      <c r="J70" s="8">
        <v>6000</v>
      </c>
      <c r="K70" s="8">
        <f t="shared" si="1"/>
        <v>900</v>
      </c>
      <c r="L70" s="8">
        <f t="shared" si="2"/>
        <v>5100</v>
      </c>
      <c r="M70" s="8"/>
      <c r="N70" s="8">
        <f t="shared" si="6"/>
        <v>0</v>
      </c>
      <c r="O70" s="8">
        <f t="shared" si="4"/>
        <v>0</v>
      </c>
      <c r="P70" s="5"/>
      <c r="Q70" s="5"/>
      <c r="R70" s="5"/>
      <c r="S70" s="9">
        <f t="shared" si="5"/>
        <v>128437.44</v>
      </c>
      <c r="T70" s="24"/>
      <c r="U70" s="25"/>
    </row>
    <row r="71" spans="1:21" ht="15.75" x14ac:dyDescent="0.25">
      <c r="A71" s="5">
        <v>66</v>
      </c>
      <c r="B71" s="14" t="s">
        <v>124</v>
      </c>
      <c r="C71" s="7" t="s">
        <v>21</v>
      </c>
      <c r="D71" s="7" t="s">
        <v>65</v>
      </c>
      <c r="E71" s="8">
        <v>40000</v>
      </c>
      <c r="F71" s="8">
        <v>17000</v>
      </c>
      <c r="G71" s="8">
        <v>0</v>
      </c>
      <c r="H71" s="26">
        <v>76321.440000000002</v>
      </c>
      <c r="I71" s="26">
        <f t="shared" ref="I71:I133" si="7">G71+H71</f>
        <v>76321.440000000002</v>
      </c>
      <c r="J71" s="8">
        <v>10000</v>
      </c>
      <c r="K71" s="8">
        <f t="shared" ref="K71:K133" si="8">J71*15%</f>
        <v>1500</v>
      </c>
      <c r="L71" s="8">
        <f t="shared" ref="L71:L133" si="9">J71-K71</f>
        <v>8500</v>
      </c>
      <c r="M71" s="5">
        <v>35000</v>
      </c>
      <c r="N71" s="8">
        <f t="shared" si="6"/>
        <v>5250</v>
      </c>
      <c r="O71" s="8">
        <f t="shared" ref="O71:O133" si="10">M71-N71</f>
        <v>29750</v>
      </c>
      <c r="P71" s="5"/>
      <c r="Q71" s="5"/>
      <c r="R71" s="5"/>
      <c r="S71" s="9">
        <f t="shared" ref="S71:S133" si="11">E71+F71+I71+L71+O71+P71+Q71</f>
        <v>171571.44</v>
      </c>
      <c r="T71" s="24"/>
      <c r="U71" s="25"/>
    </row>
    <row r="72" spans="1:21" ht="15.75" x14ac:dyDescent="0.25">
      <c r="A72" s="5">
        <v>67</v>
      </c>
      <c r="B72" s="14" t="s">
        <v>125</v>
      </c>
      <c r="C72" s="7" t="s">
        <v>27</v>
      </c>
      <c r="D72" s="7" t="s">
        <v>27</v>
      </c>
      <c r="E72" s="8">
        <v>33702</v>
      </c>
      <c r="F72" s="8">
        <v>17000</v>
      </c>
      <c r="G72" s="8">
        <v>0</v>
      </c>
      <c r="H72" s="26">
        <v>152642.88</v>
      </c>
      <c r="I72" s="26">
        <f t="shared" si="7"/>
        <v>152642.88</v>
      </c>
      <c r="J72" s="8">
        <v>14000</v>
      </c>
      <c r="K72" s="8">
        <f t="shared" si="8"/>
        <v>2100</v>
      </c>
      <c r="L72" s="8">
        <f t="shared" si="9"/>
        <v>11900</v>
      </c>
      <c r="M72" s="5"/>
      <c r="N72" s="8">
        <f t="shared" si="6"/>
        <v>0</v>
      </c>
      <c r="O72" s="8">
        <f t="shared" si="10"/>
        <v>0</v>
      </c>
      <c r="P72" s="5"/>
      <c r="Q72" s="5"/>
      <c r="R72" s="5"/>
      <c r="S72" s="9">
        <f t="shared" si="11"/>
        <v>215244.88</v>
      </c>
      <c r="T72" s="24"/>
      <c r="U72" s="25"/>
    </row>
    <row r="73" spans="1:21" ht="15.75" x14ac:dyDescent="0.25">
      <c r="A73" s="5">
        <v>68</v>
      </c>
      <c r="B73" s="14" t="s">
        <v>126</v>
      </c>
      <c r="C73" s="7" t="s">
        <v>19</v>
      </c>
      <c r="D73" s="7" t="s">
        <v>22</v>
      </c>
      <c r="E73" s="8">
        <v>40000</v>
      </c>
      <c r="F73" s="8">
        <v>17000</v>
      </c>
      <c r="G73" s="8">
        <v>0</v>
      </c>
      <c r="H73" s="26">
        <v>152642.88</v>
      </c>
      <c r="I73" s="26">
        <f t="shared" si="7"/>
        <v>152642.88</v>
      </c>
      <c r="J73" s="8">
        <v>10000</v>
      </c>
      <c r="K73" s="8">
        <f t="shared" si="8"/>
        <v>1500</v>
      </c>
      <c r="L73" s="8">
        <f t="shared" si="9"/>
        <v>8500</v>
      </c>
      <c r="M73" s="5">
        <v>35000</v>
      </c>
      <c r="N73" s="8">
        <f t="shared" si="6"/>
        <v>5250</v>
      </c>
      <c r="O73" s="8">
        <f t="shared" si="10"/>
        <v>29750</v>
      </c>
      <c r="P73" s="5"/>
      <c r="Q73" s="5"/>
      <c r="R73" s="5"/>
      <c r="S73" s="9">
        <f t="shared" si="11"/>
        <v>247892.88</v>
      </c>
      <c r="T73" s="24"/>
      <c r="U73" s="25"/>
    </row>
    <row r="74" spans="1:21" ht="15.75" x14ac:dyDescent="0.25">
      <c r="A74" s="5">
        <v>69</v>
      </c>
      <c r="B74" s="14" t="s">
        <v>127</v>
      </c>
      <c r="C74" s="7" t="s">
        <v>28</v>
      </c>
      <c r="D74" s="7" t="s">
        <v>67</v>
      </c>
      <c r="E74" s="8">
        <v>40000</v>
      </c>
      <c r="F74" s="8">
        <v>17000</v>
      </c>
      <c r="G74" s="8">
        <v>0</v>
      </c>
      <c r="H74" s="26">
        <v>152642.88</v>
      </c>
      <c r="I74" s="26">
        <f t="shared" si="7"/>
        <v>152642.88</v>
      </c>
      <c r="J74" s="8">
        <v>4000</v>
      </c>
      <c r="K74" s="8">
        <f t="shared" si="8"/>
        <v>600</v>
      </c>
      <c r="L74" s="8">
        <f t="shared" si="9"/>
        <v>3400</v>
      </c>
      <c r="M74" s="5"/>
      <c r="N74" s="8">
        <f t="shared" ref="N74:N134" si="12">M74*15%</f>
        <v>0</v>
      </c>
      <c r="O74" s="8">
        <f t="shared" si="10"/>
        <v>0</v>
      </c>
      <c r="P74" s="5"/>
      <c r="Q74" s="5"/>
      <c r="R74" s="5"/>
      <c r="S74" s="9">
        <f t="shared" si="11"/>
        <v>213042.88</v>
      </c>
      <c r="T74" s="24"/>
      <c r="U74" s="25"/>
    </row>
    <row r="75" spans="1:21" ht="15.75" x14ac:dyDescent="0.25">
      <c r="A75" s="5">
        <v>70</v>
      </c>
      <c r="B75" s="14" t="s">
        <v>128</v>
      </c>
      <c r="C75" s="7" t="s">
        <v>19</v>
      </c>
      <c r="D75" s="7" t="s">
        <v>19</v>
      </c>
      <c r="E75" s="8">
        <v>40000</v>
      </c>
      <c r="F75" s="8">
        <v>17000</v>
      </c>
      <c r="G75" s="8">
        <v>0</v>
      </c>
      <c r="H75" s="26">
        <v>0</v>
      </c>
      <c r="I75" s="26">
        <f t="shared" si="7"/>
        <v>0</v>
      </c>
      <c r="J75" s="8">
        <v>16000</v>
      </c>
      <c r="K75" s="8">
        <f t="shared" si="8"/>
        <v>2400</v>
      </c>
      <c r="L75" s="8">
        <f t="shared" si="9"/>
        <v>13600</v>
      </c>
      <c r="M75" s="8"/>
      <c r="N75" s="8">
        <f t="shared" si="12"/>
        <v>0</v>
      </c>
      <c r="O75" s="8">
        <f t="shared" si="10"/>
        <v>0</v>
      </c>
      <c r="P75" s="5"/>
      <c r="Q75" s="5"/>
      <c r="R75" s="5"/>
      <c r="S75" s="9">
        <f t="shared" si="11"/>
        <v>70600</v>
      </c>
      <c r="T75" s="24"/>
      <c r="U75" s="25"/>
    </row>
    <row r="76" spans="1:21" ht="15.75" x14ac:dyDescent="0.25">
      <c r="A76" s="5">
        <v>71</v>
      </c>
      <c r="B76" s="14" t="s">
        <v>129</v>
      </c>
      <c r="C76" s="7" t="s">
        <v>39</v>
      </c>
      <c r="D76" s="7" t="s">
        <v>40</v>
      </c>
      <c r="E76" s="8">
        <v>40000</v>
      </c>
      <c r="F76" s="8">
        <v>17000</v>
      </c>
      <c r="G76" s="8">
        <v>0</v>
      </c>
      <c r="H76" s="26">
        <v>152642.88</v>
      </c>
      <c r="I76" s="26">
        <f t="shared" si="7"/>
        <v>152642.88</v>
      </c>
      <c r="J76" s="8">
        <v>6000</v>
      </c>
      <c r="K76" s="8">
        <f t="shared" si="8"/>
        <v>900</v>
      </c>
      <c r="L76" s="8">
        <f t="shared" si="9"/>
        <v>5100</v>
      </c>
      <c r="M76" s="5">
        <v>35000</v>
      </c>
      <c r="N76" s="8">
        <f t="shared" si="12"/>
        <v>5250</v>
      </c>
      <c r="O76" s="8">
        <f t="shared" si="10"/>
        <v>29750</v>
      </c>
      <c r="P76" s="5"/>
      <c r="Q76" s="5"/>
      <c r="R76" s="5"/>
      <c r="S76" s="9">
        <f t="shared" si="11"/>
        <v>244492.88</v>
      </c>
      <c r="T76" s="24"/>
      <c r="U76" s="25"/>
    </row>
    <row r="77" spans="1:21" ht="15.75" x14ac:dyDescent="0.25">
      <c r="A77" s="5">
        <v>72</v>
      </c>
      <c r="B77" s="14" t="s">
        <v>130</v>
      </c>
      <c r="C77" s="7" t="s">
        <v>27</v>
      </c>
      <c r="D77" s="7" t="s">
        <v>22</v>
      </c>
      <c r="E77" s="8">
        <v>33702</v>
      </c>
      <c r="F77" s="8">
        <v>17000</v>
      </c>
      <c r="G77" s="8">
        <v>0</v>
      </c>
      <c r="H77" s="26">
        <v>76321.440000000002</v>
      </c>
      <c r="I77" s="26">
        <f t="shared" si="7"/>
        <v>76321.440000000002</v>
      </c>
      <c r="J77" s="8">
        <v>24000</v>
      </c>
      <c r="K77" s="8">
        <f t="shared" si="8"/>
        <v>3600</v>
      </c>
      <c r="L77" s="8">
        <f t="shared" si="9"/>
        <v>20400</v>
      </c>
      <c r="M77" s="5"/>
      <c r="N77" s="8">
        <f t="shared" si="12"/>
        <v>0</v>
      </c>
      <c r="O77" s="8">
        <f t="shared" si="10"/>
        <v>0</v>
      </c>
      <c r="P77" s="5"/>
      <c r="Q77" s="5"/>
      <c r="R77" s="5"/>
      <c r="S77" s="9">
        <f t="shared" si="11"/>
        <v>147423.44</v>
      </c>
      <c r="T77" s="24"/>
      <c r="U77" s="25"/>
    </row>
    <row r="78" spans="1:21" ht="15.75" x14ac:dyDescent="0.25">
      <c r="A78" s="5">
        <v>73</v>
      </c>
      <c r="B78" s="14" t="s">
        <v>131</v>
      </c>
      <c r="C78" s="7" t="s">
        <v>19</v>
      </c>
      <c r="D78" s="7" t="s">
        <v>24</v>
      </c>
      <c r="E78" s="8">
        <v>40000</v>
      </c>
      <c r="F78" s="8">
        <v>17000</v>
      </c>
      <c r="G78" s="8">
        <v>0</v>
      </c>
      <c r="H78" s="26">
        <v>152642.88</v>
      </c>
      <c r="I78" s="26">
        <f t="shared" si="7"/>
        <v>152642.88</v>
      </c>
      <c r="J78" s="8">
        <v>16000</v>
      </c>
      <c r="K78" s="8">
        <f t="shared" si="8"/>
        <v>2400</v>
      </c>
      <c r="L78" s="8">
        <f t="shared" si="9"/>
        <v>13600</v>
      </c>
      <c r="M78" s="5">
        <v>35000</v>
      </c>
      <c r="N78" s="8">
        <f t="shared" si="12"/>
        <v>5250</v>
      </c>
      <c r="O78" s="8">
        <f t="shared" si="10"/>
        <v>29750</v>
      </c>
      <c r="P78" s="5"/>
      <c r="Q78" s="5"/>
      <c r="R78" s="5"/>
      <c r="S78" s="9">
        <f t="shared" si="11"/>
        <v>252992.88</v>
      </c>
      <c r="T78" s="24"/>
      <c r="U78" s="25"/>
    </row>
    <row r="79" spans="1:21" ht="15.75" x14ac:dyDescent="0.25">
      <c r="A79" s="5">
        <v>74</v>
      </c>
      <c r="B79" s="14" t="s">
        <v>132</v>
      </c>
      <c r="C79" s="7" t="s">
        <v>82</v>
      </c>
      <c r="D79" s="7" t="s">
        <v>22</v>
      </c>
      <c r="E79" s="8">
        <v>40000</v>
      </c>
      <c r="F79" s="8">
        <v>17000</v>
      </c>
      <c r="G79" s="8">
        <v>0</v>
      </c>
      <c r="H79" s="26">
        <v>76321.440000000002</v>
      </c>
      <c r="I79" s="26">
        <f t="shared" si="7"/>
        <v>76321.440000000002</v>
      </c>
      <c r="J79" s="8">
        <v>20000</v>
      </c>
      <c r="K79" s="8">
        <f t="shared" si="8"/>
        <v>3000</v>
      </c>
      <c r="L79" s="8">
        <f t="shared" si="9"/>
        <v>17000</v>
      </c>
      <c r="M79" s="5"/>
      <c r="N79" s="8">
        <f t="shared" si="12"/>
        <v>0</v>
      </c>
      <c r="O79" s="8">
        <f t="shared" si="10"/>
        <v>0</v>
      </c>
      <c r="P79" s="5"/>
      <c r="Q79" s="5"/>
      <c r="R79" s="5"/>
      <c r="S79" s="9">
        <f t="shared" si="11"/>
        <v>150321.44</v>
      </c>
      <c r="T79" s="24"/>
      <c r="U79" s="25"/>
    </row>
    <row r="80" spans="1:21" ht="15.75" x14ac:dyDescent="0.25">
      <c r="A80" s="5">
        <v>75</v>
      </c>
      <c r="B80" s="14" t="s">
        <v>133</v>
      </c>
      <c r="C80" s="7" t="s">
        <v>82</v>
      </c>
      <c r="D80" s="7" t="s">
        <v>22</v>
      </c>
      <c r="E80" s="8">
        <v>40000</v>
      </c>
      <c r="F80" s="8">
        <v>17000</v>
      </c>
      <c r="G80" s="8">
        <v>0</v>
      </c>
      <c r="H80" s="26">
        <v>76321.440000000002</v>
      </c>
      <c r="I80" s="26">
        <f t="shared" si="7"/>
        <v>76321.440000000002</v>
      </c>
      <c r="J80" s="8">
        <v>4000</v>
      </c>
      <c r="K80" s="8">
        <f t="shared" si="8"/>
        <v>600</v>
      </c>
      <c r="L80" s="8">
        <f t="shared" si="9"/>
        <v>3400</v>
      </c>
      <c r="M80" s="8"/>
      <c r="N80" s="8">
        <f t="shared" si="12"/>
        <v>0</v>
      </c>
      <c r="O80" s="8">
        <f t="shared" si="10"/>
        <v>0</v>
      </c>
      <c r="P80" s="5"/>
      <c r="Q80" s="5"/>
      <c r="R80" s="5"/>
      <c r="S80" s="9">
        <f t="shared" si="11"/>
        <v>136721.44</v>
      </c>
      <c r="T80" s="24"/>
      <c r="U80" s="25"/>
    </row>
    <row r="81" spans="1:21" ht="15.75" x14ac:dyDescent="0.25">
      <c r="A81" s="5">
        <v>76</v>
      </c>
      <c r="B81" s="14" t="s">
        <v>134</v>
      </c>
      <c r="C81" s="7" t="s">
        <v>22</v>
      </c>
      <c r="D81" s="7" t="s">
        <v>22</v>
      </c>
      <c r="E81" s="8">
        <v>30016</v>
      </c>
      <c r="F81" s="8">
        <v>17000</v>
      </c>
      <c r="G81" s="8">
        <v>0</v>
      </c>
      <c r="H81" s="26">
        <v>76321.440000000002</v>
      </c>
      <c r="I81" s="26">
        <f t="shared" si="7"/>
        <v>76321.440000000002</v>
      </c>
      <c r="J81" s="8">
        <v>8000</v>
      </c>
      <c r="K81" s="8">
        <f t="shared" si="8"/>
        <v>1200</v>
      </c>
      <c r="L81" s="8">
        <f t="shared" si="9"/>
        <v>6800</v>
      </c>
      <c r="M81" s="8"/>
      <c r="N81" s="8">
        <f t="shared" si="12"/>
        <v>0</v>
      </c>
      <c r="O81" s="8">
        <f t="shared" si="10"/>
        <v>0</v>
      </c>
      <c r="P81" s="5"/>
      <c r="Q81" s="5"/>
      <c r="R81" s="5"/>
      <c r="S81" s="9">
        <f t="shared" si="11"/>
        <v>130137.44</v>
      </c>
      <c r="T81" s="24"/>
      <c r="U81" s="25"/>
    </row>
    <row r="82" spans="1:21" ht="15.75" x14ac:dyDescent="0.25">
      <c r="A82" s="5">
        <v>77</v>
      </c>
      <c r="B82" s="14" t="s">
        <v>135</v>
      </c>
      <c r="C82" s="7" t="s">
        <v>22</v>
      </c>
      <c r="D82" s="7" t="s">
        <v>22</v>
      </c>
      <c r="E82" s="8">
        <v>30016</v>
      </c>
      <c r="F82" s="8">
        <v>17000</v>
      </c>
      <c r="G82" s="8">
        <v>0</v>
      </c>
      <c r="H82" s="26">
        <v>76321.440000000002</v>
      </c>
      <c r="I82" s="26">
        <f t="shared" si="7"/>
        <v>76321.440000000002</v>
      </c>
      <c r="J82" s="8">
        <v>10000</v>
      </c>
      <c r="K82" s="8">
        <f t="shared" si="8"/>
        <v>1500</v>
      </c>
      <c r="L82" s="8">
        <f t="shared" si="9"/>
        <v>8500</v>
      </c>
      <c r="M82" s="5"/>
      <c r="N82" s="8">
        <f t="shared" si="12"/>
        <v>0</v>
      </c>
      <c r="O82" s="8">
        <f t="shared" si="10"/>
        <v>0</v>
      </c>
      <c r="P82" s="5"/>
      <c r="Q82" s="5"/>
      <c r="R82" s="5"/>
      <c r="S82" s="9">
        <f t="shared" si="11"/>
        <v>131837.44</v>
      </c>
      <c r="T82" s="24"/>
      <c r="U82" s="25"/>
    </row>
    <row r="83" spans="1:21" ht="15.75" x14ac:dyDescent="0.25">
      <c r="A83" s="5">
        <v>78</v>
      </c>
      <c r="B83" s="14" t="s">
        <v>136</v>
      </c>
      <c r="C83" s="7" t="s">
        <v>19</v>
      </c>
      <c r="D83" s="7" t="s">
        <v>19</v>
      </c>
      <c r="E83" s="8">
        <v>40000</v>
      </c>
      <c r="F83" s="8">
        <v>17000</v>
      </c>
      <c r="G83" s="8">
        <v>0</v>
      </c>
      <c r="H83" s="26">
        <v>152642.88</v>
      </c>
      <c r="I83" s="26">
        <f t="shared" si="7"/>
        <v>152642.88</v>
      </c>
      <c r="J83" s="8">
        <v>16000</v>
      </c>
      <c r="K83" s="8">
        <f t="shared" si="8"/>
        <v>2400</v>
      </c>
      <c r="L83" s="8">
        <f t="shared" si="9"/>
        <v>13600</v>
      </c>
      <c r="M83" s="5">
        <v>35000</v>
      </c>
      <c r="N83" s="8">
        <f t="shared" si="12"/>
        <v>5250</v>
      </c>
      <c r="O83" s="8">
        <f t="shared" si="10"/>
        <v>29750</v>
      </c>
      <c r="P83" s="5"/>
      <c r="Q83" s="5"/>
      <c r="R83" s="5"/>
      <c r="S83" s="9">
        <f t="shared" si="11"/>
        <v>252992.88</v>
      </c>
      <c r="T83" s="24"/>
      <c r="U83" s="25"/>
    </row>
    <row r="84" spans="1:21" ht="15.75" x14ac:dyDescent="0.25">
      <c r="A84" s="5">
        <v>79</v>
      </c>
      <c r="B84" s="14" t="s">
        <v>137</v>
      </c>
      <c r="C84" s="7" t="s">
        <v>33</v>
      </c>
      <c r="D84" s="7" t="s">
        <v>33</v>
      </c>
      <c r="E84" s="8">
        <v>6666.6666666666661</v>
      </c>
      <c r="F84" s="8">
        <v>2833.333333333333</v>
      </c>
      <c r="G84" s="8">
        <v>0</v>
      </c>
      <c r="H84" s="26">
        <v>0</v>
      </c>
      <c r="I84" s="26">
        <f t="shared" si="7"/>
        <v>0</v>
      </c>
      <c r="J84" s="8">
        <v>0</v>
      </c>
      <c r="K84" s="8">
        <f t="shared" si="8"/>
        <v>0</v>
      </c>
      <c r="L84" s="8">
        <f t="shared" si="9"/>
        <v>0</v>
      </c>
      <c r="M84" s="26">
        <v>5833.3333333333339</v>
      </c>
      <c r="N84" s="8">
        <f t="shared" si="12"/>
        <v>875.00000000000011</v>
      </c>
      <c r="O84" s="8">
        <f t="shared" si="10"/>
        <v>4958.3333333333339</v>
      </c>
      <c r="P84" s="5"/>
      <c r="Q84" s="5"/>
      <c r="R84" s="5"/>
      <c r="S84" s="9">
        <f t="shared" si="11"/>
        <v>14458.333333333334</v>
      </c>
      <c r="T84" s="24"/>
      <c r="U84" s="25"/>
    </row>
    <row r="85" spans="1:21" ht="15.75" x14ac:dyDescent="0.25">
      <c r="A85" s="5">
        <v>80</v>
      </c>
      <c r="B85" s="14" t="s">
        <v>138</v>
      </c>
      <c r="C85" s="7" t="s">
        <v>36</v>
      </c>
      <c r="D85" s="7" t="s">
        <v>36</v>
      </c>
      <c r="E85" s="8">
        <v>34035</v>
      </c>
      <c r="F85" s="8">
        <v>17000</v>
      </c>
      <c r="G85" s="8">
        <v>0</v>
      </c>
      <c r="H85" s="26">
        <v>152642.88</v>
      </c>
      <c r="I85" s="26">
        <f t="shared" si="7"/>
        <v>152642.88</v>
      </c>
      <c r="J85" s="8">
        <v>16000</v>
      </c>
      <c r="K85" s="8">
        <f t="shared" si="8"/>
        <v>2400</v>
      </c>
      <c r="L85" s="8">
        <f t="shared" si="9"/>
        <v>13600</v>
      </c>
      <c r="M85" s="5"/>
      <c r="N85" s="8">
        <f t="shared" si="12"/>
        <v>0</v>
      </c>
      <c r="O85" s="8">
        <f t="shared" si="10"/>
        <v>0</v>
      </c>
      <c r="P85" s="5"/>
      <c r="Q85" s="5"/>
      <c r="R85" s="5"/>
      <c r="S85" s="9">
        <f t="shared" si="11"/>
        <v>217277.88</v>
      </c>
      <c r="T85" s="24"/>
      <c r="U85" s="25"/>
    </row>
    <row r="86" spans="1:21" ht="15.75" x14ac:dyDescent="0.25">
      <c r="A86" s="5">
        <v>81</v>
      </c>
      <c r="B86" s="14" t="s">
        <v>139</v>
      </c>
      <c r="C86" s="16" t="s">
        <v>27</v>
      </c>
      <c r="D86" s="16" t="s">
        <v>22</v>
      </c>
      <c r="E86" s="8">
        <v>33702</v>
      </c>
      <c r="F86" s="8">
        <v>17000</v>
      </c>
      <c r="G86" s="8">
        <v>0</v>
      </c>
      <c r="H86" s="26">
        <v>76321.440000000002</v>
      </c>
      <c r="I86" s="26">
        <f t="shared" si="7"/>
        <v>76321.440000000002</v>
      </c>
      <c r="J86" s="8">
        <v>20000</v>
      </c>
      <c r="K86" s="8">
        <f t="shared" si="8"/>
        <v>3000</v>
      </c>
      <c r="L86" s="8">
        <f t="shared" si="9"/>
        <v>17000</v>
      </c>
      <c r="M86" s="5"/>
      <c r="N86" s="8">
        <f t="shared" si="12"/>
        <v>0</v>
      </c>
      <c r="O86" s="8">
        <f t="shared" si="10"/>
        <v>0</v>
      </c>
      <c r="P86" s="5"/>
      <c r="Q86" s="5"/>
      <c r="R86" s="5"/>
      <c r="S86" s="9">
        <f t="shared" si="11"/>
        <v>144023.44</v>
      </c>
      <c r="T86" s="24"/>
      <c r="U86" s="25"/>
    </row>
    <row r="87" spans="1:21" ht="15.75" x14ac:dyDescent="0.25">
      <c r="A87" s="5">
        <v>82</v>
      </c>
      <c r="B87" s="14" t="s">
        <v>140</v>
      </c>
      <c r="C87" s="7" t="s">
        <v>26</v>
      </c>
      <c r="D87" s="7" t="s">
        <v>26</v>
      </c>
      <c r="E87" s="8">
        <v>31214</v>
      </c>
      <c r="F87" s="8">
        <v>17000</v>
      </c>
      <c r="G87" s="8">
        <v>0</v>
      </c>
      <c r="H87" s="26">
        <v>152642.88</v>
      </c>
      <c r="I87" s="26">
        <f t="shared" si="7"/>
        <v>152642.88</v>
      </c>
      <c r="J87" s="8">
        <v>18000</v>
      </c>
      <c r="K87" s="8">
        <f t="shared" si="8"/>
        <v>2700</v>
      </c>
      <c r="L87" s="8">
        <f t="shared" si="9"/>
        <v>15300</v>
      </c>
      <c r="M87" s="5"/>
      <c r="N87" s="8">
        <f t="shared" si="12"/>
        <v>0</v>
      </c>
      <c r="O87" s="8">
        <f t="shared" si="10"/>
        <v>0</v>
      </c>
      <c r="P87" s="5"/>
      <c r="Q87" s="5"/>
      <c r="R87" s="5"/>
      <c r="S87" s="9">
        <f t="shared" si="11"/>
        <v>216156.88</v>
      </c>
      <c r="T87" s="24"/>
      <c r="U87" s="25"/>
    </row>
    <row r="88" spans="1:21" ht="15.75" x14ac:dyDescent="0.25">
      <c r="A88" s="5">
        <v>83</v>
      </c>
      <c r="B88" s="14" t="s">
        <v>141</v>
      </c>
      <c r="C88" s="7" t="s">
        <v>21</v>
      </c>
      <c r="D88" s="7" t="s">
        <v>21</v>
      </c>
      <c r="E88" s="8">
        <v>40000</v>
      </c>
      <c r="F88" s="8">
        <v>17000</v>
      </c>
      <c r="G88" s="8">
        <v>0</v>
      </c>
      <c r="H88" s="26">
        <v>152642.88</v>
      </c>
      <c r="I88" s="26">
        <f t="shared" si="7"/>
        <v>152642.88</v>
      </c>
      <c r="J88" s="8">
        <v>14000</v>
      </c>
      <c r="K88" s="8">
        <f t="shared" si="8"/>
        <v>2100</v>
      </c>
      <c r="L88" s="8">
        <f t="shared" si="9"/>
        <v>11900</v>
      </c>
      <c r="M88" s="5"/>
      <c r="N88" s="8">
        <f t="shared" si="12"/>
        <v>0</v>
      </c>
      <c r="O88" s="8">
        <f t="shared" si="10"/>
        <v>0</v>
      </c>
      <c r="P88" s="5"/>
      <c r="Q88" s="5"/>
      <c r="R88" s="5"/>
      <c r="S88" s="9">
        <f t="shared" si="11"/>
        <v>221542.88</v>
      </c>
      <c r="T88" s="24"/>
      <c r="U88" s="25"/>
    </row>
    <row r="89" spans="1:21" ht="15.75" x14ac:dyDescent="0.25">
      <c r="A89" s="5">
        <v>84</v>
      </c>
      <c r="B89" s="14" t="s">
        <v>142</v>
      </c>
      <c r="C89" s="16" t="s">
        <v>26</v>
      </c>
      <c r="D89" s="16" t="s">
        <v>22</v>
      </c>
      <c r="E89" s="8">
        <v>31214</v>
      </c>
      <c r="F89" s="8">
        <v>17000</v>
      </c>
      <c r="G89" s="8">
        <v>76321.440000000002</v>
      </c>
      <c r="H89" s="26">
        <v>76321.440000000002</v>
      </c>
      <c r="I89" s="26">
        <f t="shared" si="7"/>
        <v>152642.88</v>
      </c>
      <c r="J89" s="8">
        <v>10000</v>
      </c>
      <c r="K89" s="8">
        <f t="shared" si="8"/>
        <v>1500</v>
      </c>
      <c r="L89" s="8">
        <f t="shared" si="9"/>
        <v>8500</v>
      </c>
      <c r="M89" s="5"/>
      <c r="N89" s="8">
        <f t="shared" si="12"/>
        <v>0</v>
      </c>
      <c r="O89" s="8">
        <f t="shared" si="10"/>
        <v>0</v>
      </c>
      <c r="P89" s="5"/>
      <c r="Q89" s="5"/>
      <c r="R89" s="5"/>
      <c r="S89" s="9">
        <f t="shared" si="11"/>
        <v>209356.88</v>
      </c>
      <c r="T89" s="24"/>
      <c r="U89" s="25"/>
    </row>
    <row r="90" spans="1:21" ht="15.75" x14ac:dyDescent="0.25">
      <c r="A90" s="5">
        <v>85</v>
      </c>
      <c r="B90" s="14" t="s">
        <v>143</v>
      </c>
      <c r="C90" s="7" t="s">
        <v>21</v>
      </c>
      <c r="D90" s="7" t="s">
        <v>188</v>
      </c>
      <c r="E90" s="8">
        <v>40000</v>
      </c>
      <c r="F90" s="8">
        <v>17000</v>
      </c>
      <c r="G90" s="8">
        <v>0</v>
      </c>
      <c r="H90" s="26">
        <v>152642.88</v>
      </c>
      <c r="I90" s="26">
        <f t="shared" si="7"/>
        <v>152642.88</v>
      </c>
      <c r="J90" s="8">
        <v>8000</v>
      </c>
      <c r="K90" s="8">
        <f t="shared" si="8"/>
        <v>1200</v>
      </c>
      <c r="L90" s="8">
        <f t="shared" si="9"/>
        <v>6800</v>
      </c>
      <c r="M90" s="5">
        <v>35000</v>
      </c>
      <c r="N90" s="8">
        <f t="shared" si="12"/>
        <v>5250</v>
      </c>
      <c r="O90" s="8">
        <f t="shared" si="10"/>
        <v>29750</v>
      </c>
      <c r="P90" s="5"/>
      <c r="Q90" s="5"/>
      <c r="R90" s="5"/>
      <c r="S90" s="9">
        <f t="shared" si="11"/>
        <v>246192.88</v>
      </c>
      <c r="T90" s="24"/>
      <c r="U90" s="25"/>
    </row>
    <row r="91" spans="1:21" ht="15.75" x14ac:dyDescent="0.25">
      <c r="A91" s="5">
        <v>86</v>
      </c>
      <c r="B91" s="14" t="s">
        <v>144</v>
      </c>
      <c r="C91" s="7" t="s">
        <v>36</v>
      </c>
      <c r="D91" s="7" t="s">
        <v>36</v>
      </c>
      <c r="E91" s="8">
        <v>34035</v>
      </c>
      <c r="F91" s="8">
        <v>17000</v>
      </c>
      <c r="G91" s="8">
        <v>0</v>
      </c>
      <c r="H91" s="26">
        <v>152642.88</v>
      </c>
      <c r="I91" s="26">
        <f t="shared" si="7"/>
        <v>152642.88</v>
      </c>
      <c r="J91" s="8">
        <v>6000</v>
      </c>
      <c r="K91" s="8">
        <f t="shared" si="8"/>
        <v>900</v>
      </c>
      <c r="L91" s="8">
        <f t="shared" si="9"/>
        <v>5100</v>
      </c>
      <c r="M91" s="5"/>
      <c r="N91" s="8">
        <f t="shared" si="12"/>
        <v>0</v>
      </c>
      <c r="O91" s="8">
        <f t="shared" si="10"/>
        <v>0</v>
      </c>
      <c r="P91" s="5"/>
      <c r="Q91" s="5"/>
      <c r="R91" s="5"/>
      <c r="S91" s="9">
        <f t="shared" si="11"/>
        <v>208777.88</v>
      </c>
      <c r="T91" s="24"/>
      <c r="U91" s="25"/>
    </row>
    <row r="92" spans="1:21" ht="15.75" x14ac:dyDescent="0.25">
      <c r="A92" s="5">
        <v>87</v>
      </c>
      <c r="B92" s="14" t="s">
        <v>145</v>
      </c>
      <c r="C92" s="7" t="s">
        <v>82</v>
      </c>
      <c r="D92" s="7" t="s">
        <v>189</v>
      </c>
      <c r="E92" s="8">
        <v>40000</v>
      </c>
      <c r="F92" s="8">
        <v>17000</v>
      </c>
      <c r="G92" s="8">
        <v>0</v>
      </c>
      <c r="H92" s="26">
        <v>152642.88</v>
      </c>
      <c r="I92" s="26">
        <f t="shared" si="7"/>
        <v>152642.88</v>
      </c>
      <c r="J92" s="8">
        <v>8000</v>
      </c>
      <c r="K92" s="8">
        <f t="shared" si="8"/>
        <v>1200</v>
      </c>
      <c r="L92" s="8">
        <f t="shared" si="9"/>
        <v>6800</v>
      </c>
      <c r="M92" s="5"/>
      <c r="N92" s="8">
        <f t="shared" si="12"/>
        <v>0</v>
      </c>
      <c r="O92" s="8">
        <f t="shared" si="10"/>
        <v>0</v>
      </c>
      <c r="P92" s="5"/>
      <c r="Q92" s="5"/>
      <c r="R92" s="5"/>
      <c r="S92" s="9">
        <f t="shared" si="11"/>
        <v>216442.88</v>
      </c>
      <c r="T92" s="24"/>
      <c r="U92" s="25"/>
    </row>
    <row r="93" spans="1:21" ht="15.75" x14ac:dyDescent="0.25">
      <c r="A93" s="5">
        <v>88</v>
      </c>
      <c r="B93" s="14" t="s">
        <v>146</v>
      </c>
      <c r="C93" s="7" t="s">
        <v>26</v>
      </c>
      <c r="D93" s="7" t="s">
        <v>26</v>
      </c>
      <c r="E93" s="8">
        <v>31214</v>
      </c>
      <c r="F93" s="8">
        <v>17000</v>
      </c>
      <c r="G93" s="8">
        <v>0</v>
      </c>
      <c r="H93" s="26">
        <v>152642.88</v>
      </c>
      <c r="I93" s="26">
        <f t="shared" si="7"/>
        <v>152642.88</v>
      </c>
      <c r="J93" s="8">
        <v>24400</v>
      </c>
      <c r="K93" s="8">
        <f t="shared" si="8"/>
        <v>3660</v>
      </c>
      <c r="L93" s="8">
        <f t="shared" si="9"/>
        <v>20740</v>
      </c>
      <c r="M93" s="8"/>
      <c r="N93" s="8">
        <f t="shared" si="12"/>
        <v>0</v>
      </c>
      <c r="O93" s="8">
        <f t="shared" si="10"/>
        <v>0</v>
      </c>
      <c r="P93" s="5"/>
      <c r="Q93" s="5">
        <v>7500</v>
      </c>
      <c r="R93" s="5"/>
      <c r="S93" s="9">
        <f t="shared" si="11"/>
        <v>229096.88</v>
      </c>
      <c r="T93" s="24"/>
      <c r="U93" s="25"/>
    </row>
    <row r="94" spans="1:21" ht="15.75" x14ac:dyDescent="0.25">
      <c r="A94" s="5">
        <v>89</v>
      </c>
      <c r="B94" s="14" t="s">
        <v>147</v>
      </c>
      <c r="C94" s="7" t="s">
        <v>22</v>
      </c>
      <c r="D94" s="7" t="s">
        <v>185</v>
      </c>
      <c r="E94" s="8">
        <v>30016</v>
      </c>
      <c r="F94" s="8">
        <v>17000</v>
      </c>
      <c r="G94" s="8">
        <v>0</v>
      </c>
      <c r="H94" s="26">
        <v>152642.88</v>
      </c>
      <c r="I94" s="26">
        <f t="shared" si="7"/>
        <v>152642.88</v>
      </c>
      <c r="J94" s="8">
        <v>14000</v>
      </c>
      <c r="K94" s="8">
        <f t="shared" si="8"/>
        <v>2100</v>
      </c>
      <c r="L94" s="8">
        <f t="shared" si="9"/>
        <v>11900</v>
      </c>
      <c r="M94" s="8"/>
      <c r="N94" s="8">
        <f t="shared" si="12"/>
        <v>0</v>
      </c>
      <c r="O94" s="8">
        <f t="shared" si="10"/>
        <v>0</v>
      </c>
      <c r="P94" s="5"/>
      <c r="Q94" s="5"/>
      <c r="R94" s="5"/>
      <c r="S94" s="9">
        <f t="shared" si="11"/>
        <v>211558.88</v>
      </c>
      <c r="T94" s="24"/>
      <c r="U94" s="25"/>
    </row>
    <row r="95" spans="1:21" ht="15.75" x14ac:dyDescent="0.25">
      <c r="A95" s="5">
        <v>90</v>
      </c>
      <c r="B95" s="14" t="s">
        <v>148</v>
      </c>
      <c r="C95" s="7" t="s">
        <v>22</v>
      </c>
      <c r="D95" s="7" t="s">
        <v>22</v>
      </c>
      <c r="E95" s="8">
        <v>30016</v>
      </c>
      <c r="F95" s="8">
        <v>17000</v>
      </c>
      <c r="G95" s="8">
        <v>0</v>
      </c>
      <c r="H95" s="26">
        <v>76321.440000000002</v>
      </c>
      <c r="I95" s="26">
        <f t="shared" si="7"/>
        <v>76321.440000000002</v>
      </c>
      <c r="J95" s="8">
        <v>6000</v>
      </c>
      <c r="K95" s="8">
        <f t="shared" si="8"/>
        <v>900</v>
      </c>
      <c r="L95" s="8">
        <f t="shared" si="9"/>
        <v>5100</v>
      </c>
      <c r="M95" s="5"/>
      <c r="N95" s="8">
        <f t="shared" si="12"/>
        <v>0</v>
      </c>
      <c r="O95" s="8">
        <f t="shared" si="10"/>
        <v>0</v>
      </c>
      <c r="P95" s="5"/>
      <c r="Q95" s="5"/>
      <c r="R95" s="5"/>
      <c r="S95" s="9">
        <f t="shared" si="11"/>
        <v>128437.44</v>
      </c>
      <c r="T95" s="24"/>
      <c r="U95" s="25"/>
    </row>
    <row r="96" spans="1:21" ht="15.75" x14ac:dyDescent="0.25">
      <c r="A96" s="5">
        <v>91</v>
      </c>
      <c r="B96" s="14" t="s">
        <v>149</v>
      </c>
      <c r="C96" s="7" t="s">
        <v>21</v>
      </c>
      <c r="D96" s="7" t="s">
        <v>22</v>
      </c>
      <c r="E96" s="8">
        <v>40000</v>
      </c>
      <c r="F96" s="8">
        <v>17000</v>
      </c>
      <c r="G96" s="8">
        <v>0</v>
      </c>
      <c r="H96" s="26">
        <v>76321.440000000002</v>
      </c>
      <c r="I96" s="26">
        <f>G96+H96</f>
        <v>76321.440000000002</v>
      </c>
      <c r="J96" s="8">
        <v>6000</v>
      </c>
      <c r="K96" s="8">
        <f t="shared" si="8"/>
        <v>900</v>
      </c>
      <c r="L96" s="8">
        <f t="shared" si="9"/>
        <v>5100</v>
      </c>
      <c r="M96" s="5"/>
      <c r="N96" s="8">
        <f t="shared" si="12"/>
        <v>0</v>
      </c>
      <c r="O96" s="8">
        <f t="shared" si="10"/>
        <v>0</v>
      </c>
      <c r="P96" s="5"/>
      <c r="Q96" s="5"/>
      <c r="R96" s="5"/>
      <c r="S96" s="9">
        <f t="shared" si="11"/>
        <v>138421.44</v>
      </c>
      <c r="T96" s="24"/>
      <c r="U96" s="25"/>
    </row>
    <row r="97" spans="1:21" ht="15.75" x14ac:dyDescent="0.25">
      <c r="A97" s="5">
        <v>92</v>
      </c>
      <c r="B97" s="14" t="s">
        <v>150</v>
      </c>
      <c r="C97" s="7" t="s">
        <v>19</v>
      </c>
      <c r="D97" s="7" t="s">
        <v>24</v>
      </c>
      <c r="E97" s="8">
        <v>40000</v>
      </c>
      <c r="F97" s="8">
        <v>17000</v>
      </c>
      <c r="G97" s="8">
        <v>0</v>
      </c>
      <c r="H97" s="26">
        <v>152642.88</v>
      </c>
      <c r="I97" s="26">
        <f t="shared" si="7"/>
        <v>152642.88</v>
      </c>
      <c r="J97" s="8">
        <v>20000</v>
      </c>
      <c r="K97" s="8">
        <f t="shared" si="8"/>
        <v>3000</v>
      </c>
      <c r="L97" s="8">
        <f t="shared" si="9"/>
        <v>17000</v>
      </c>
      <c r="M97" s="26">
        <v>16333.333333333334</v>
      </c>
      <c r="N97" s="8">
        <f t="shared" si="12"/>
        <v>2450</v>
      </c>
      <c r="O97" s="8">
        <f t="shared" si="10"/>
        <v>13883.333333333334</v>
      </c>
      <c r="P97" s="5"/>
      <c r="Q97" s="5"/>
      <c r="R97" s="5"/>
      <c r="S97" s="9">
        <f>E97+F97+I97+L97+O97+P97+Q97</f>
        <v>240526.21333333335</v>
      </c>
      <c r="T97" s="24"/>
      <c r="U97" s="25"/>
    </row>
    <row r="98" spans="1:21" ht="15.75" x14ac:dyDescent="0.25">
      <c r="A98" s="5">
        <v>93</v>
      </c>
      <c r="B98" s="14" t="s">
        <v>151</v>
      </c>
      <c r="C98" s="7" t="s">
        <v>19</v>
      </c>
      <c r="D98" s="7" t="s">
        <v>190</v>
      </c>
      <c r="E98" s="8">
        <v>40000</v>
      </c>
      <c r="F98" s="8">
        <v>17000</v>
      </c>
      <c r="G98" s="8">
        <v>0</v>
      </c>
      <c r="H98" s="26">
        <v>152642.88</v>
      </c>
      <c r="I98" s="26">
        <f t="shared" si="7"/>
        <v>152642.88</v>
      </c>
      <c r="J98" s="8">
        <v>22000</v>
      </c>
      <c r="K98" s="8">
        <f t="shared" si="8"/>
        <v>3300</v>
      </c>
      <c r="L98" s="8">
        <f t="shared" si="9"/>
        <v>18700</v>
      </c>
      <c r="M98" s="8"/>
      <c r="N98" s="8">
        <f t="shared" si="12"/>
        <v>0</v>
      </c>
      <c r="O98" s="8">
        <f t="shared" si="10"/>
        <v>0</v>
      </c>
      <c r="P98" s="5"/>
      <c r="Q98" s="5"/>
      <c r="R98" s="5"/>
      <c r="S98" s="9">
        <f t="shared" si="11"/>
        <v>228342.88</v>
      </c>
      <c r="T98" s="24"/>
      <c r="U98" s="25"/>
    </row>
    <row r="99" spans="1:21" ht="15.75" x14ac:dyDescent="0.25">
      <c r="A99" s="5">
        <v>94</v>
      </c>
      <c r="B99" s="14" t="s">
        <v>152</v>
      </c>
      <c r="C99" s="7" t="s">
        <v>22</v>
      </c>
      <c r="D99" s="7" t="s">
        <v>22</v>
      </c>
      <c r="E99" s="8">
        <v>30016</v>
      </c>
      <c r="F99" s="8">
        <v>17000</v>
      </c>
      <c r="G99" s="8">
        <v>0</v>
      </c>
      <c r="H99" s="26">
        <v>76321.440000000002</v>
      </c>
      <c r="I99" s="26">
        <f t="shared" si="7"/>
        <v>76321.440000000002</v>
      </c>
      <c r="J99" s="8">
        <v>4000</v>
      </c>
      <c r="K99" s="8">
        <f t="shared" si="8"/>
        <v>600</v>
      </c>
      <c r="L99" s="8">
        <f t="shared" si="9"/>
        <v>3400</v>
      </c>
      <c r="M99" s="8"/>
      <c r="N99" s="8">
        <f t="shared" si="12"/>
        <v>0</v>
      </c>
      <c r="O99" s="8">
        <f t="shared" si="10"/>
        <v>0</v>
      </c>
      <c r="P99" s="5"/>
      <c r="Q99" s="5"/>
      <c r="R99" s="5"/>
      <c r="S99" s="9">
        <f t="shared" si="11"/>
        <v>126737.44</v>
      </c>
      <c r="T99" s="24"/>
      <c r="U99" s="25"/>
    </row>
    <row r="100" spans="1:21" ht="15.75" x14ac:dyDescent="0.25">
      <c r="A100" s="5">
        <v>95</v>
      </c>
      <c r="B100" s="14" t="s">
        <v>153</v>
      </c>
      <c r="C100" s="7" t="s">
        <v>28</v>
      </c>
      <c r="D100" s="7" t="s">
        <v>28</v>
      </c>
      <c r="E100" s="8">
        <v>40000</v>
      </c>
      <c r="F100" s="8">
        <v>17000</v>
      </c>
      <c r="G100" s="8">
        <v>0</v>
      </c>
      <c r="H100" s="26">
        <v>152642.88</v>
      </c>
      <c r="I100" s="26">
        <f t="shared" si="7"/>
        <v>152642.88</v>
      </c>
      <c r="J100" s="8">
        <v>14000</v>
      </c>
      <c r="K100" s="8">
        <f t="shared" si="8"/>
        <v>2100</v>
      </c>
      <c r="L100" s="8">
        <f t="shared" si="9"/>
        <v>11900</v>
      </c>
      <c r="M100" s="8"/>
      <c r="N100" s="8">
        <f t="shared" si="12"/>
        <v>0</v>
      </c>
      <c r="O100" s="8">
        <f t="shared" si="10"/>
        <v>0</v>
      </c>
      <c r="P100" s="5"/>
      <c r="Q100" s="5"/>
      <c r="R100" s="5"/>
      <c r="S100" s="9">
        <f t="shared" si="11"/>
        <v>221542.88</v>
      </c>
      <c r="T100" s="24"/>
      <c r="U100" s="25"/>
    </row>
    <row r="101" spans="1:21" ht="15.75" x14ac:dyDescent="0.25">
      <c r="A101" s="5">
        <v>96</v>
      </c>
      <c r="B101" s="14" t="s">
        <v>154</v>
      </c>
      <c r="C101" s="7" t="s">
        <v>27</v>
      </c>
      <c r="D101" s="7" t="s">
        <v>27</v>
      </c>
      <c r="E101" s="8">
        <v>33702</v>
      </c>
      <c r="F101" s="8">
        <v>17000</v>
      </c>
      <c r="G101" s="8">
        <v>0</v>
      </c>
      <c r="H101" s="26">
        <v>152642.88</v>
      </c>
      <c r="I101" s="26">
        <f t="shared" si="7"/>
        <v>152642.88</v>
      </c>
      <c r="J101" s="8">
        <v>16000</v>
      </c>
      <c r="K101" s="8">
        <f t="shared" si="8"/>
        <v>2400</v>
      </c>
      <c r="L101" s="8">
        <f t="shared" si="9"/>
        <v>13600</v>
      </c>
      <c r="M101" s="5"/>
      <c r="N101" s="8">
        <f t="shared" si="12"/>
        <v>0</v>
      </c>
      <c r="O101" s="8">
        <f t="shared" si="10"/>
        <v>0</v>
      </c>
      <c r="P101" s="5"/>
      <c r="Q101" s="5"/>
      <c r="R101" s="5"/>
      <c r="S101" s="9">
        <f t="shared" si="11"/>
        <v>216944.88</v>
      </c>
      <c r="T101" s="24"/>
      <c r="U101" s="25"/>
    </row>
    <row r="102" spans="1:21" ht="15.75" x14ac:dyDescent="0.25">
      <c r="A102" s="5">
        <v>97</v>
      </c>
      <c r="B102" s="14" t="s">
        <v>155</v>
      </c>
      <c r="C102" s="7" t="s">
        <v>21</v>
      </c>
      <c r="D102" s="7" t="s">
        <v>21</v>
      </c>
      <c r="E102" s="8">
        <v>40000</v>
      </c>
      <c r="F102" s="8">
        <v>17000</v>
      </c>
      <c r="G102" s="8">
        <v>0</v>
      </c>
      <c r="H102" s="26">
        <v>152642.88</v>
      </c>
      <c r="I102" s="26">
        <f t="shared" si="7"/>
        <v>152642.88</v>
      </c>
      <c r="J102" s="8">
        <v>16000</v>
      </c>
      <c r="K102" s="8">
        <f t="shared" si="8"/>
        <v>2400</v>
      </c>
      <c r="L102" s="8">
        <f t="shared" si="9"/>
        <v>13600</v>
      </c>
      <c r="M102" s="5">
        <v>35000</v>
      </c>
      <c r="N102" s="8">
        <f t="shared" si="12"/>
        <v>5250</v>
      </c>
      <c r="O102" s="8">
        <f t="shared" si="10"/>
        <v>29750</v>
      </c>
      <c r="P102" s="5"/>
      <c r="Q102" s="5"/>
      <c r="R102" s="5"/>
      <c r="S102" s="9">
        <f t="shared" si="11"/>
        <v>252992.88</v>
      </c>
      <c r="T102" s="24"/>
      <c r="U102" s="25"/>
    </row>
    <row r="103" spans="1:21" ht="15.75" x14ac:dyDescent="0.25">
      <c r="A103" s="5">
        <v>98</v>
      </c>
      <c r="B103" s="14" t="s">
        <v>156</v>
      </c>
      <c r="C103" s="7" t="s">
        <v>26</v>
      </c>
      <c r="D103" s="7" t="s">
        <v>26</v>
      </c>
      <c r="E103" s="26">
        <v>31214</v>
      </c>
      <c r="F103" s="8">
        <v>17000</v>
      </c>
      <c r="G103" s="8">
        <v>0</v>
      </c>
      <c r="H103" s="26">
        <v>152642.88</v>
      </c>
      <c r="I103" s="26">
        <f t="shared" si="7"/>
        <v>152642.88</v>
      </c>
      <c r="J103" s="8">
        <v>12000</v>
      </c>
      <c r="K103" s="8">
        <f t="shared" si="8"/>
        <v>1800</v>
      </c>
      <c r="L103" s="8">
        <f t="shared" si="9"/>
        <v>10200</v>
      </c>
      <c r="M103" s="5"/>
      <c r="N103" s="8">
        <f t="shared" si="12"/>
        <v>0</v>
      </c>
      <c r="O103" s="8">
        <f t="shared" si="10"/>
        <v>0</v>
      </c>
      <c r="P103" s="5"/>
      <c r="Q103" s="5"/>
      <c r="R103" s="5"/>
      <c r="S103" s="9">
        <f t="shared" si="11"/>
        <v>211056.88</v>
      </c>
      <c r="T103" s="24"/>
      <c r="U103" s="25"/>
    </row>
    <row r="104" spans="1:21" ht="15.75" x14ac:dyDescent="0.25">
      <c r="A104" s="5">
        <v>99</v>
      </c>
      <c r="B104" s="14" t="s">
        <v>157</v>
      </c>
      <c r="C104" s="7" t="s">
        <v>28</v>
      </c>
      <c r="D104" s="7" t="s">
        <v>27</v>
      </c>
      <c r="E104" s="8">
        <v>40000</v>
      </c>
      <c r="F104" s="8">
        <v>20000</v>
      </c>
      <c r="G104" s="8">
        <v>0</v>
      </c>
      <c r="H104" s="26">
        <v>160274.88</v>
      </c>
      <c r="I104" s="26">
        <f t="shared" si="7"/>
        <v>160274.88</v>
      </c>
      <c r="J104" s="8">
        <v>20500</v>
      </c>
      <c r="K104" s="8">
        <f t="shared" si="8"/>
        <v>3075</v>
      </c>
      <c r="L104" s="8">
        <f t="shared" si="9"/>
        <v>17425</v>
      </c>
      <c r="M104" s="8"/>
      <c r="N104" s="8">
        <f t="shared" si="12"/>
        <v>0</v>
      </c>
      <c r="O104" s="8">
        <f t="shared" si="10"/>
        <v>0</v>
      </c>
      <c r="P104" s="5"/>
      <c r="Q104" s="5"/>
      <c r="R104" s="5"/>
      <c r="S104" s="9">
        <f t="shared" si="11"/>
        <v>237699.88</v>
      </c>
      <c r="T104" s="24"/>
      <c r="U104" s="25"/>
    </row>
    <row r="105" spans="1:21" ht="15.75" x14ac:dyDescent="0.25">
      <c r="A105" s="5">
        <v>100</v>
      </c>
      <c r="B105" s="14" t="s">
        <v>158</v>
      </c>
      <c r="C105" s="7" t="s">
        <v>26</v>
      </c>
      <c r="D105" s="7" t="s">
        <v>26</v>
      </c>
      <c r="E105" s="8">
        <v>31214</v>
      </c>
      <c r="F105" s="8">
        <v>17000</v>
      </c>
      <c r="G105" s="8">
        <v>0</v>
      </c>
      <c r="H105" s="26">
        <v>152642.88</v>
      </c>
      <c r="I105" s="26">
        <f t="shared" si="7"/>
        <v>152642.88</v>
      </c>
      <c r="J105" s="8">
        <v>0</v>
      </c>
      <c r="K105" s="8">
        <f t="shared" si="8"/>
        <v>0</v>
      </c>
      <c r="L105" s="8">
        <f t="shared" si="9"/>
        <v>0</v>
      </c>
      <c r="M105" s="5"/>
      <c r="N105" s="8">
        <f t="shared" si="12"/>
        <v>0</v>
      </c>
      <c r="O105" s="8">
        <f t="shared" si="10"/>
        <v>0</v>
      </c>
      <c r="P105" s="5"/>
      <c r="Q105" s="5"/>
      <c r="R105" s="5"/>
      <c r="S105" s="9">
        <f t="shared" si="11"/>
        <v>200856.88</v>
      </c>
      <c r="T105" s="24"/>
      <c r="U105" s="25"/>
    </row>
    <row r="106" spans="1:21" ht="15.75" x14ac:dyDescent="0.25">
      <c r="A106" s="5">
        <v>101</v>
      </c>
      <c r="B106" s="17" t="s">
        <v>159</v>
      </c>
      <c r="C106" s="13" t="s">
        <v>28</v>
      </c>
      <c r="D106" s="13" t="s">
        <v>28</v>
      </c>
      <c r="E106" s="8">
        <v>40000</v>
      </c>
      <c r="F106" s="8">
        <v>17000</v>
      </c>
      <c r="G106" s="8">
        <v>0</v>
      </c>
      <c r="H106" s="26">
        <v>152642.88</v>
      </c>
      <c r="I106" s="26">
        <f t="shared" si="7"/>
        <v>152642.88</v>
      </c>
      <c r="J106" s="8">
        <v>10000</v>
      </c>
      <c r="K106" s="8">
        <f t="shared" si="8"/>
        <v>1500</v>
      </c>
      <c r="L106" s="8">
        <f t="shared" si="9"/>
        <v>8500</v>
      </c>
      <c r="M106" s="5"/>
      <c r="N106" s="8">
        <f t="shared" si="12"/>
        <v>0</v>
      </c>
      <c r="O106" s="8">
        <f t="shared" si="10"/>
        <v>0</v>
      </c>
      <c r="P106" s="5"/>
      <c r="Q106" s="5"/>
      <c r="R106" s="5"/>
      <c r="S106" s="9">
        <f t="shared" si="11"/>
        <v>218142.88</v>
      </c>
      <c r="T106" s="24"/>
      <c r="U106" s="25"/>
    </row>
    <row r="107" spans="1:21" ht="15.75" x14ac:dyDescent="0.25">
      <c r="A107" s="5">
        <v>102</v>
      </c>
      <c r="B107" s="17" t="s">
        <v>160</v>
      </c>
      <c r="C107" s="13" t="s">
        <v>27</v>
      </c>
      <c r="D107" s="13" t="s">
        <v>22</v>
      </c>
      <c r="E107" s="8">
        <v>33702</v>
      </c>
      <c r="F107" s="8">
        <v>17000</v>
      </c>
      <c r="G107" s="8">
        <v>0</v>
      </c>
      <c r="H107" s="26">
        <v>152642.88</v>
      </c>
      <c r="I107" s="26">
        <f t="shared" si="7"/>
        <v>152642.88</v>
      </c>
      <c r="J107" s="8">
        <v>12000</v>
      </c>
      <c r="K107" s="8">
        <f t="shared" si="8"/>
        <v>1800</v>
      </c>
      <c r="L107" s="8">
        <f t="shared" si="9"/>
        <v>10200</v>
      </c>
      <c r="M107" s="5"/>
      <c r="N107" s="8">
        <f t="shared" si="12"/>
        <v>0</v>
      </c>
      <c r="O107" s="8">
        <f t="shared" si="10"/>
        <v>0</v>
      </c>
      <c r="P107" s="8"/>
      <c r="Q107" s="5"/>
      <c r="R107" s="5"/>
      <c r="S107" s="9">
        <f t="shared" si="11"/>
        <v>213544.88</v>
      </c>
      <c r="T107" s="24"/>
      <c r="U107" s="25"/>
    </row>
    <row r="108" spans="1:21" ht="15.75" x14ac:dyDescent="0.25">
      <c r="A108" s="5">
        <v>103</v>
      </c>
      <c r="B108" s="17" t="s">
        <v>161</v>
      </c>
      <c r="C108" s="13" t="s">
        <v>28</v>
      </c>
      <c r="D108" s="13" t="s">
        <v>28</v>
      </c>
      <c r="E108" s="8">
        <v>40000</v>
      </c>
      <c r="F108" s="8">
        <v>17000</v>
      </c>
      <c r="G108" s="8">
        <v>0</v>
      </c>
      <c r="H108" s="26">
        <v>152642.88</v>
      </c>
      <c r="I108" s="26">
        <f t="shared" si="7"/>
        <v>152642.88</v>
      </c>
      <c r="J108" s="8">
        <v>8000</v>
      </c>
      <c r="K108" s="8">
        <f t="shared" si="8"/>
        <v>1200</v>
      </c>
      <c r="L108" s="8">
        <f t="shared" si="9"/>
        <v>6800</v>
      </c>
      <c r="M108" s="8"/>
      <c r="N108" s="8">
        <f t="shared" si="12"/>
        <v>0</v>
      </c>
      <c r="O108" s="8">
        <f t="shared" si="10"/>
        <v>0</v>
      </c>
      <c r="P108" s="5"/>
      <c r="Q108" s="5"/>
      <c r="R108" s="5"/>
      <c r="S108" s="9">
        <f t="shared" si="11"/>
        <v>216442.88</v>
      </c>
      <c r="T108" s="24"/>
      <c r="U108" s="25"/>
    </row>
    <row r="109" spans="1:21" ht="15.75" x14ac:dyDescent="0.25">
      <c r="A109" s="5">
        <v>104</v>
      </c>
      <c r="B109" s="17" t="s">
        <v>162</v>
      </c>
      <c r="C109" s="13" t="s">
        <v>58</v>
      </c>
      <c r="D109" s="13" t="s">
        <v>58</v>
      </c>
      <c r="E109" s="8">
        <v>40000</v>
      </c>
      <c r="F109" s="8">
        <v>17000</v>
      </c>
      <c r="G109" s="8">
        <v>0</v>
      </c>
      <c r="H109" s="26">
        <v>152642.88</v>
      </c>
      <c r="I109" s="26">
        <f t="shared" si="7"/>
        <v>152642.88</v>
      </c>
      <c r="J109" s="8">
        <v>4000</v>
      </c>
      <c r="K109" s="8">
        <f t="shared" si="8"/>
        <v>600</v>
      </c>
      <c r="L109" s="8">
        <f t="shared" si="9"/>
        <v>3400</v>
      </c>
      <c r="M109" s="5">
        <v>35000</v>
      </c>
      <c r="N109" s="8">
        <f t="shared" si="12"/>
        <v>5250</v>
      </c>
      <c r="O109" s="8">
        <f t="shared" si="10"/>
        <v>29750</v>
      </c>
      <c r="P109" s="5"/>
      <c r="Q109" s="5"/>
      <c r="R109" s="5"/>
      <c r="S109" s="9">
        <f t="shared" si="11"/>
        <v>242792.88</v>
      </c>
      <c r="T109" s="24"/>
      <c r="U109" s="25"/>
    </row>
    <row r="110" spans="1:21" ht="15.75" x14ac:dyDescent="0.25">
      <c r="A110" s="5">
        <v>105</v>
      </c>
      <c r="B110" s="17" t="s">
        <v>163</v>
      </c>
      <c r="C110" s="13" t="s">
        <v>19</v>
      </c>
      <c r="D110" s="13" t="s">
        <v>19</v>
      </c>
      <c r="E110" s="8">
        <v>40000</v>
      </c>
      <c r="F110" s="8">
        <v>17000</v>
      </c>
      <c r="G110" s="8">
        <v>0</v>
      </c>
      <c r="H110" s="26">
        <v>152642.88</v>
      </c>
      <c r="I110" s="26">
        <f t="shared" si="7"/>
        <v>152642.88</v>
      </c>
      <c r="J110" s="8">
        <v>10000</v>
      </c>
      <c r="K110" s="8">
        <f t="shared" si="8"/>
        <v>1500</v>
      </c>
      <c r="L110" s="8">
        <f t="shared" si="9"/>
        <v>8500</v>
      </c>
      <c r="M110" s="5">
        <v>0</v>
      </c>
      <c r="N110" s="8">
        <f t="shared" si="12"/>
        <v>0</v>
      </c>
      <c r="O110" s="8">
        <f t="shared" si="10"/>
        <v>0</v>
      </c>
      <c r="P110" s="5"/>
      <c r="Q110" s="5"/>
      <c r="R110" s="5"/>
      <c r="S110" s="9">
        <f t="shared" si="11"/>
        <v>218142.88</v>
      </c>
      <c r="T110" s="24"/>
      <c r="U110" s="25"/>
    </row>
    <row r="111" spans="1:21" ht="15.75" x14ac:dyDescent="0.25">
      <c r="A111" s="5">
        <v>106</v>
      </c>
      <c r="B111" s="17" t="s">
        <v>164</v>
      </c>
      <c r="C111" s="13" t="s">
        <v>22</v>
      </c>
      <c r="D111" s="13" t="s">
        <v>22</v>
      </c>
      <c r="E111" s="8">
        <v>30016</v>
      </c>
      <c r="F111" s="8">
        <v>17000</v>
      </c>
      <c r="G111" s="8">
        <v>0</v>
      </c>
      <c r="H111" s="26">
        <v>76321.440000000002</v>
      </c>
      <c r="I111" s="26">
        <f t="shared" si="7"/>
        <v>76321.440000000002</v>
      </c>
      <c r="J111" s="8">
        <v>14000</v>
      </c>
      <c r="K111" s="8">
        <f t="shared" si="8"/>
        <v>2100</v>
      </c>
      <c r="L111" s="8">
        <f t="shared" si="9"/>
        <v>11900</v>
      </c>
      <c r="M111" s="8"/>
      <c r="N111" s="8">
        <f t="shared" si="12"/>
        <v>0</v>
      </c>
      <c r="O111" s="8">
        <f t="shared" si="10"/>
        <v>0</v>
      </c>
      <c r="P111" s="5"/>
      <c r="Q111" s="5"/>
      <c r="R111" s="5"/>
      <c r="S111" s="9">
        <f t="shared" si="11"/>
        <v>135237.44</v>
      </c>
      <c r="T111" s="24"/>
      <c r="U111" s="25"/>
    </row>
    <row r="112" spans="1:21" ht="15.75" x14ac:dyDescent="0.25">
      <c r="A112" s="5">
        <v>107</v>
      </c>
      <c r="B112" s="17" t="s">
        <v>165</v>
      </c>
      <c r="C112" s="13" t="s">
        <v>21</v>
      </c>
      <c r="D112" s="13" t="s">
        <v>22</v>
      </c>
      <c r="E112" s="8">
        <v>40000</v>
      </c>
      <c r="F112" s="8">
        <v>17000</v>
      </c>
      <c r="G112" s="8">
        <v>0</v>
      </c>
      <c r="H112" s="26">
        <v>76321.440000000002</v>
      </c>
      <c r="I112" s="26">
        <f t="shared" si="7"/>
        <v>76321.440000000002</v>
      </c>
      <c r="J112" s="8">
        <v>16000</v>
      </c>
      <c r="K112" s="8">
        <f t="shared" si="8"/>
        <v>2400</v>
      </c>
      <c r="L112" s="8">
        <f t="shared" si="9"/>
        <v>13600</v>
      </c>
      <c r="M112" s="5"/>
      <c r="N112" s="8">
        <f t="shared" si="12"/>
        <v>0</v>
      </c>
      <c r="O112" s="8">
        <f t="shared" si="10"/>
        <v>0</v>
      </c>
      <c r="P112" s="5"/>
      <c r="Q112" s="5"/>
      <c r="R112" s="5"/>
      <c r="S112" s="9">
        <f t="shared" si="11"/>
        <v>146921.44</v>
      </c>
      <c r="T112" s="24"/>
      <c r="U112" s="25"/>
    </row>
    <row r="113" spans="1:21" ht="15.75" x14ac:dyDescent="0.25">
      <c r="A113" s="5">
        <v>108</v>
      </c>
      <c r="B113" s="14" t="s">
        <v>166</v>
      </c>
      <c r="C113" s="7" t="s">
        <v>27</v>
      </c>
      <c r="D113" s="7" t="s">
        <v>22</v>
      </c>
      <c r="E113" s="8">
        <v>33702</v>
      </c>
      <c r="F113" s="8">
        <v>17000</v>
      </c>
      <c r="G113" s="8">
        <v>0</v>
      </c>
      <c r="H113" s="26">
        <v>76321.440000000002</v>
      </c>
      <c r="I113" s="26">
        <f t="shared" si="7"/>
        <v>76321.440000000002</v>
      </c>
      <c r="J113" s="8">
        <v>10000</v>
      </c>
      <c r="K113" s="8">
        <f t="shared" si="8"/>
        <v>1500</v>
      </c>
      <c r="L113" s="8">
        <f t="shared" si="9"/>
        <v>8500</v>
      </c>
      <c r="M113" s="5"/>
      <c r="N113" s="8">
        <f t="shared" si="12"/>
        <v>0</v>
      </c>
      <c r="O113" s="8">
        <f t="shared" si="10"/>
        <v>0</v>
      </c>
      <c r="P113" s="5"/>
      <c r="Q113" s="5"/>
      <c r="R113" s="5"/>
      <c r="S113" s="9">
        <f t="shared" si="11"/>
        <v>135523.44</v>
      </c>
      <c r="T113" s="24"/>
      <c r="U113" s="25"/>
    </row>
    <row r="114" spans="1:21" ht="15.75" x14ac:dyDescent="0.25">
      <c r="A114" s="5">
        <v>109</v>
      </c>
      <c r="B114" s="14" t="s">
        <v>167</v>
      </c>
      <c r="C114" s="7" t="s">
        <v>26</v>
      </c>
      <c r="D114" s="7" t="s">
        <v>22</v>
      </c>
      <c r="E114" s="8">
        <v>31214</v>
      </c>
      <c r="F114" s="8">
        <v>17000</v>
      </c>
      <c r="G114" s="8">
        <v>0</v>
      </c>
      <c r="H114" s="26">
        <v>152642.88</v>
      </c>
      <c r="I114" s="26">
        <f t="shared" si="7"/>
        <v>152642.88</v>
      </c>
      <c r="J114" s="8">
        <v>10000</v>
      </c>
      <c r="K114" s="8">
        <f t="shared" si="8"/>
        <v>1500</v>
      </c>
      <c r="L114" s="8">
        <f t="shared" si="9"/>
        <v>8500</v>
      </c>
      <c r="M114" s="8"/>
      <c r="N114" s="8">
        <f t="shared" si="12"/>
        <v>0</v>
      </c>
      <c r="O114" s="8">
        <f t="shared" si="10"/>
        <v>0</v>
      </c>
      <c r="P114" s="5"/>
      <c r="Q114" s="5"/>
      <c r="R114" s="5"/>
      <c r="S114" s="9">
        <f t="shared" si="11"/>
        <v>209356.88</v>
      </c>
      <c r="T114" s="24"/>
      <c r="U114" s="25"/>
    </row>
    <row r="115" spans="1:21" ht="15.75" x14ac:dyDescent="0.25">
      <c r="A115" s="5">
        <v>110</v>
      </c>
      <c r="B115" s="14" t="s">
        <v>168</v>
      </c>
      <c r="C115" s="7" t="s">
        <v>22</v>
      </c>
      <c r="D115" s="7" t="s">
        <v>22</v>
      </c>
      <c r="E115" s="8">
        <v>30016</v>
      </c>
      <c r="F115" s="8">
        <v>17000</v>
      </c>
      <c r="G115" s="8">
        <v>0</v>
      </c>
      <c r="H115" s="26">
        <v>76321.440000000002</v>
      </c>
      <c r="I115" s="26">
        <f t="shared" si="7"/>
        <v>76321.440000000002</v>
      </c>
      <c r="J115" s="8">
        <v>10000</v>
      </c>
      <c r="K115" s="8">
        <f t="shared" si="8"/>
        <v>1500</v>
      </c>
      <c r="L115" s="8">
        <f t="shared" si="9"/>
        <v>8500</v>
      </c>
      <c r="M115" s="5"/>
      <c r="N115" s="8">
        <f t="shared" si="12"/>
        <v>0</v>
      </c>
      <c r="O115" s="8">
        <f t="shared" si="10"/>
        <v>0</v>
      </c>
      <c r="P115" s="5"/>
      <c r="Q115" s="5"/>
      <c r="R115" s="5"/>
      <c r="S115" s="9">
        <f t="shared" si="11"/>
        <v>131837.44</v>
      </c>
      <c r="T115" s="24"/>
      <c r="U115" s="25"/>
    </row>
    <row r="116" spans="1:21" ht="15.75" x14ac:dyDescent="0.25">
      <c r="A116" s="5">
        <v>111</v>
      </c>
      <c r="B116" s="14" t="s">
        <v>169</v>
      </c>
      <c r="C116" s="7" t="s">
        <v>22</v>
      </c>
      <c r="D116" s="7" t="s">
        <v>22</v>
      </c>
      <c r="E116" s="8">
        <v>30016</v>
      </c>
      <c r="F116" s="8">
        <v>20000</v>
      </c>
      <c r="G116" s="8">
        <v>0</v>
      </c>
      <c r="H116" s="26">
        <v>0</v>
      </c>
      <c r="I116" s="26">
        <f t="shared" si="7"/>
        <v>0</v>
      </c>
      <c r="J116" s="8">
        <v>12000</v>
      </c>
      <c r="K116" s="8">
        <f t="shared" si="8"/>
        <v>1800</v>
      </c>
      <c r="L116" s="8">
        <f t="shared" si="9"/>
        <v>10200</v>
      </c>
      <c r="M116" s="5"/>
      <c r="N116" s="8">
        <f t="shared" si="12"/>
        <v>0</v>
      </c>
      <c r="O116" s="8">
        <f t="shared" si="10"/>
        <v>0</v>
      </c>
      <c r="P116" s="5"/>
      <c r="Q116" s="5"/>
      <c r="R116" s="5"/>
      <c r="S116" s="9">
        <f t="shared" si="11"/>
        <v>60216</v>
      </c>
      <c r="T116" s="24"/>
      <c r="U116" s="25"/>
    </row>
    <row r="117" spans="1:21" ht="15.75" x14ac:dyDescent="0.25">
      <c r="A117" s="5">
        <v>112</v>
      </c>
      <c r="B117" s="14" t="s">
        <v>170</v>
      </c>
      <c r="C117" s="7" t="s">
        <v>58</v>
      </c>
      <c r="D117" s="7" t="s">
        <v>191</v>
      </c>
      <c r="E117" s="8">
        <v>40000</v>
      </c>
      <c r="F117" s="8">
        <v>17000</v>
      </c>
      <c r="G117" s="8">
        <v>0</v>
      </c>
      <c r="H117" s="26">
        <v>152642.88</v>
      </c>
      <c r="I117" s="26">
        <f t="shared" si="7"/>
        <v>152642.88</v>
      </c>
      <c r="J117" s="8">
        <v>8000</v>
      </c>
      <c r="K117" s="8">
        <f t="shared" si="8"/>
        <v>1200</v>
      </c>
      <c r="L117" s="8">
        <f t="shared" si="9"/>
        <v>6800</v>
      </c>
      <c r="M117" s="5"/>
      <c r="N117" s="8">
        <f t="shared" si="12"/>
        <v>0</v>
      </c>
      <c r="O117" s="8">
        <f t="shared" si="10"/>
        <v>0</v>
      </c>
      <c r="P117" s="5"/>
      <c r="Q117" s="5"/>
      <c r="R117" s="5"/>
      <c r="S117" s="9">
        <f t="shared" si="11"/>
        <v>216442.88</v>
      </c>
      <c r="T117" s="24"/>
      <c r="U117" s="25"/>
    </row>
    <row r="118" spans="1:21" ht="15.75" x14ac:dyDescent="0.25">
      <c r="A118" s="5">
        <v>113</v>
      </c>
      <c r="B118" s="14" t="s">
        <v>171</v>
      </c>
      <c r="C118" s="7" t="s">
        <v>33</v>
      </c>
      <c r="D118" s="7" t="s">
        <v>22</v>
      </c>
      <c r="E118" s="8">
        <v>40000</v>
      </c>
      <c r="F118" s="8">
        <v>17000</v>
      </c>
      <c r="G118" s="8">
        <v>0</v>
      </c>
      <c r="H118" s="26">
        <v>76321.440000000002</v>
      </c>
      <c r="I118" s="26">
        <f t="shared" si="7"/>
        <v>76321.440000000002</v>
      </c>
      <c r="J118" s="8">
        <v>10000</v>
      </c>
      <c r="K118" s="8">
        <f t="shared" si="8"/>
        <v>1500</v>
      </c>
      <c r="L118" s="8">
        <f t="shared" si="9"/>
        <v>8500</v>
      </c>
      <c r="M118" s="5"/>
      <c r="N118" s="8">
        <f t="shared" si="12"/>
        <v>0</v>
      </c>
      <c r="O118" s="8">
        <f t="shared" si="10"/>
        <v>0</v>
      </c>
      <c r="P118" s="5"/>
      <c r="Q118" s="5"/>
      <c r="R118" s="5"/>
      <c r="S118" s="9">
        <f t="shared" si="11"/>
        <v>141821.44</v>
      </c>
      <c r="T118" s="24"/>
      <c r="U118" s="25"/>
    </row>
    <row r="119" spans="1:21" ht="15.75" x14ac:dyDescent="0.25">
      <c r="A119" s="5">
        <v>114</v>
      </c>
      <c r="B119" s="14" t="s">
        <v>172</v>
      </c>
      <c r="C119" s="7" t="s">
        <v>28</v>
      </c>
      <c r="D119" s="7" t="s">
        <v>28</v>
      </c>
      <c r="E119" s="8">
        <v>40000</v>
      </c>
      <c r="F119" s="8">
        <v>17000</v>
      </c>
      <c r="G119" s="8">
        <v>0</v>
      </c>
      <c r="H119" s="26">
        <v>152642.88</v>
      </c>
      <c r="I119" s="26">
        <f t="shared" si="7"/>
        <v>152642.88</v>
      </c>
      <c r="J119" s="8">
        <v>2000</v>
      </c>
      <c r="K119" s="8">
        <f t="shared" si="8"/>
        <v>300</v>
      </c>
      <c r="L119" s="8">
        <f t="shared" si="9"/>
        <v>1700</v>
      </c>
      <c r="M119" s="5"/>
      <c r="N119" s="8">
        <f t="shared" si="12"/>
        <v>0</v>
      </c>
      <c r="O119" s="8">
        <f t="shared" si="10"/>
        <v>0</v>
      </c>
      <c r="P119" s="5"/>
      <c r="Q119" s="5"/>
      <c r="R119" s="5"/>
      <c r="S119" s="9">
        <f t="shared" si="11"/>
        <v>211342.88</v>
      </c>
      <c r="T119" s="24"/>
      <c r="U119" s="25"/>
    </row>
    <row r="120" spans="1:21" ht="15.75" x14ac:dyDescent="0.25">
      <c r="A120" s="5">
        <v>115</v>
      </c>
      <c r="B120" s="14" t="s">
        <v>173</v>
      </c>
      <c r="C120" s="7" t="s">
        <v>33</v>
      </c>
      <c r="D120" s="7" t="s">
        <v>33</v>
      </c>
      <c r="E120" s="8">
        <v>40000</v>
      </c>
      <c r="F120" s="8">
        <v>17000</v>
      </c>
      <c r="G120" s="8">
        <v>0</v>
      </c>
      <c r="H120" s="26">
        <v>152642.88</v>
      </c>
      <c r="I120" s="26">
        <f t="shared" si="7"/>
        <v>152642.88</v>
      </c>
      <c r="J120" s="8">
        <v>24000</v>
      </c>
      <c r="K120" s="8">
        <f t="shared" si="8"/>
        <v>3600</v>
      </c>
      <c r="L120" s="8">
        <f t="shared" si="9"/>
        <v>20400</v>
      </c>
      <c r="M120" s="5">
        <v>35000</v>
      </c>
      <c r="N120" s="8">
        <f t="shared" si="12"/>
        <v>5250</v>
      </c>
      <c r="O120" s="8">
        <f t="shared" si="10"/>
        <v>29750</v>
      </c>
      <c r="P120" s="5"/>
      <c r="Q120" s="5"/>
      <c r="R120" s="5"/>
      <c r="S120" s="9">
        <f t="shared" si="11"/>
        <v>259792.88</v>
      </c>
      <c r="T120" s="24"/>
      <c r="U120" s="25"/>
    </row>
    <row r="121" spans="1:21" ht="15.75" x14ac:dyDescent="0.25">
      <c r="A121" s="5">
        <v>116</v>
      </c>
      <c r="B121" s="14" t="s">
        <v>174</v>
      </c>
      <c r="C121" s="7" t="s">
        <v>19</v>
      </c>
      <c r="D121" s="7" t="s">
        <v>192</v>
      </c>
      <c r="E121" s="26">
        <v>40000</v>
      </c>
      <c r="F121" s="8">
        <v>17000</v>
      </c>
      <c r="G121" s="8">
        <v>0</v>
      </c>
      <c r="H121" s="27">
        <v>152642.88</v>
      </c>
      <c r="I121" s="26">
        <f t="shared" si="7"/>
        <v>152642.88</v>
      </c>
      <c r="J121" s="8">
        <v>10000</v>
      </c>
      <c r="K121" s="8">
        <f t="shared" si="8"/>
        <v>1500</v>
      </c>
      <c r="L121" s="8">
        <f t="shared" si="9"/>
        <v>8500</v>
      </c>
      <c r="M121" s="26">
        <v>35000</v>
      </c>
      <c r="N121" s="8">
        <f t="shared" si="12"/>
        <v>5250</v>
      </c>
      <c r="O121" s="8">
        <f t="shared" si="10"/>
        <v>29750</v>
      </c>
      <c r="P121" s="5"/>
      <c r="Q121" s="5"/>
      <c r="R121" s="5"/>
      <c r="S121" s="9">
        <f t="shared" si="11"/>
        <v>247892.88</v>
      </c>
      <c r="T121" s="24"/>
      <c r="U121" s="25"/>
    </row>
    <row r="122" spans="1:21" ht="15.75" x14ac:dyDescent="0.25">
      <c r="A122" s="5">
        <v>117</v>
      </c>
      <c r="B122" s="14" t="s">
        <v>175</v>
      </c>
      <c r="C122" s="7" t="s">
        <v>82</v>
      </c>
      <c r="D122" s="7" t="s">
        <v>22</v>
      </c>
      <c r="E122" s="8">
        <v>40000</v>
      </c>
      <c r="F122" s="8">
        <v>17000</v>
      </c>
      <c r="G122" s="8">
        <v>0</v>
      </c>
      <c r="H122" s="26">
        <v>76321.440000000002</v>
      </c>
      <c r="I122" s="26">
        <f t="shared" si="7"/>
        <v>76321.440000000002</v>
      </c>
      <c r="J122" s="8">
        <v>4000</v>
      </c>
      <c r="K122" s="8">
        <f t="shared" si="8"/>
        <v>600</v>
      </c>
      <c r="L122" s="8">
        <f t="shared" si="9"/>
        <v>3400</v>
      </c>
      <c r="M122" s="5"/>
      <c r="N122" s="8">
        <f t="shared" si="12"/>
        <v>0</v>
      </c>
      <c r="O122" s="8">
        <f t="shared" si="10"/>
        <v>0</v>
      </c>
      <c r="P122" s="5"/>
      <c r="Q122" s="5"/>
      <c r="R122" s="5"/>
      <c r="S122" s="9">
        <f t="shared" si="11"/>
        <v>136721.44</v>
      </c>
      <c r="T122" s="24"/>
      <c r="U122" s="25"/>
    </row>
    <row r="123" spans="1:21" ht="15.75" x14ac:dyDescent="0.25">
      <c r="A123" s="5">
        <v>118</v>
      </c>
      <c r="B123" s="14" t="s">
        <v>176</v>
      </c>
      <c r="C123" s="7" t="s">
        <v>22</v>
      </c>
      <c r="D123" s="7" t="s">
        <v>28</v>
      </c>
      <c r="E123" s="8">
        <v>30016</v>
      </c>
      <c r="F123" s="8">
        <v>17000</v>
      </c>
      <c r="G123" s="8">
        <v>0</v>
      </c>
      <c r="H123" s="26">
        <v>0</v>
      </c>
      <c r="I123" s="26">
        <f t="shared" si="7"/>
        <v>0</v>
      </c>
      <c r="J123" s="8">
        <v>2000</v>
      </c>
      <c r="K123" s="8">
        <f t="shared" si="8"/>
        <v>300</v>
      </c>
      <c r="L123" s="8">
        <f t="shared" si="9"/>
        <v>1700</v>
      </c>
      <c r="M123" s="5"/>
      <c r="N123" s="8">
        <f t="shared" si="12"/>
        <v>0</v>
      </c>
      <c r="O123" s="8">
        <f t="shared" si="10"/>
        <v>0</v>
      </c>
      <c r="P123" s="5"/>
      <c r="Q123" s="5"/>
      <c r="R123" s="5"/>
      <c r="S123" s="9">
        <f t="shared" si="11"/>
        <v>48716</v>
      </c>
      <c r="T123" s="24"/>
      <c r="U123" s="25"/>
    </row>
    <row r="124" spans="1:21" ht="15.75" x14ac:dyDescent="0.25">
      <c r="A124" s="5">
        <v>119</v>
      </c>
      <c r="B124" s="14" t="s">
        <v>177</v>
      </c>
      <c r="C124" s="7" t="s">
        <v>22</v>
      </c>
      <c r="D124" s="7" t="s">
        <v>22</v>
      </c>
      <c r="E124" s="8">
        <v>30016</v>
      </c>
      <c r="F124" s="8">
        <v>20000</v>
      </c>
      <c r="G124" s="8">
        <v>0</v>
      </c>
      <c r="H124" s="26">
        <v>80137.440000000002</v>
      </c>
      <c r="I124" s="26">
        <f t="shared" si="7"/>
        <v>80137.440000000002</v>
      </c>
      <c r="J124" s="8">
        <v>17500</v>
      </c>
      <c r="K124" s="8">
        <f t="shared" si="8"/>
        <v>2625</v>
      </c>
      <c r="L124" s="8">
        <f t="shared" si="9"/>
        <v>14875</v>
      </c>
      <c r="M124" s="8"/>
      <c r="N124" s="8">
        <f t="shared" si="12"/>
        <v>0</v>
      </c>
      <c r="O124" s="8">
        <f t="shared" si="10"/>
        <v>0</v>
      </c>
      <c r="P124" s="5"/>
      <c r="Q124" s="5"/>
      <c r="R124" s="5"/>
      <c r="S124" s="9">
        <f t="shared" si="11"/>
        <v>145028.44</v>
      </c>
      <c r="T124" s="24"/>
      <c r="U124" s="25"/>
    </row>
    <row r="125" spans="1:21" ht="15.75" x14ac:dyDescent="0.25">
      <c r="A125" s="5">
        <v>120</v>
      </c>
      <c r="B125" s="14" t="s">
        <v>178</v>
      </c>
      <c r="C125" s="7" t="s">
        <v>27</v>
      </c>
      <c r="D125" s="7" t="s">
        <v>22</v>
      </c>
      <c r="E125" s="8">
        <v>33702</v>
      </c>
      <c r="F125" s="8">
        <v>17000</v>
      </c>
      <c r="G125" s="8">
        <v>0</v>
      </c>
      <c r="H125" s="26">
        <v>0</v>
      </c>
      <c r="I125" s="26">
        <f t="shared" si="7"/>
        <v>0</v>
      </c>
      <c r="J125" s="8">
        <v>14000</v>
      </c>
      <c r="K125" s="8">
        <f t="shared" si="8"/>
        <v>2100</v>
      </c>
      <c r="L125" s="8">
        <f t="shared" si="9"/>
        <v>11900</v>
      </c>
      <c r="M125" s="5"/>
      <c r="N125" s="8">
        <f t="shared" si="12"/>
        <v>0</v>
      </c>
      <c r="O125" s="8">
        <f t="shared" si="10"/>
        <v>0</v>
      </c>
      <c r="P125" s="5"/>
      <c r="Q125" s="5"/>
      <c r="R125" s="5"/>
      <c r="S125" s="9">
        <f t="shared" si="11"/>
        <v>62602</v>
      </c>
      <c r="T125" s="24"/>
      <c r="U125" s="25"/>
    </row>
    <row r="126" spans="1:21" ht="15.75" x14ac:dyDescent="0.25">
      <c r="A126" s="5">
        <v>121</v>
      </c>
      <c r="B126" s="14" t="s">
        <v>179</v>
      </c>
      <c r="C126" s="7" t="s">
        <v>27</v>
      </c>
      <c r="D126" s="7" t="s">
        <v>27</v>
      </c>
      <c r="E126" s="8">
        <v>33702</v>
      </c>
      <c r="F126" s="8">
        <v>17000</v>
      </c>
      <c r="G126" s="8">
        <v>0</v>
      </c>
      <c r="H126" s="26">
        <v>152642.88</v>
      </c>
      <c r="I126" s="26">
        <f t="shared" si="7"/>
        <v>152642.88</v>
      </c>
      <c r="J126" s="8">
        <v>14000</v>
      </c>
      <c r="K126" s="8">
        <f t="shared" si="8"/>
        <v>2100</v>
      </c>
      <c r="L126" s="8">
        <f t="shared" si="9"/>
        <v>11900</v>
      </c>
      <c r="M126" s="5"/>
      <c r="N126" s="8">
        <f t="shared" si="12"/>
        <v>0</v>
      </c>
      <c r="O126" s="8">
        <f t="shared" si="10"/>
        <v>0</v>
      </c>
      <c r="P126" s="5"/>
      <c r="Q126" s="5"/>
      <c r="R126" s="5"/>
      <c r="S126" s="9">
        <f t="shared" si="11"/>
        <v>215244.88</v>
      </c>
      <c r="T126" s="24"/>
      <c r="U126" s="25"/>
    </row>
    <row r="127" spans="1:21" ht="15.75" x14ac:dyDescent="0.25">
      <c r="A127" s="5">
        <v>122</v>
      </c>
      <c r="B127" s="18" t="s">
        <v>180</v>
      </c>
      <c r="C127" s="19" t="s">
        <v>22</v>
      </c>
      <c r="D127" s="19" t="s">
        <v>22</v>
      </c>
      <c r="E127" s="8">
        <v>30016</v>
      </c>
      <c r="F127" s="8">
        <v>17000</v>
      </c>
      <c r="G127" s="8">
        <v>0</v>
      </c>
      <c r="H127" s="26">
        <v>76321.440000000002</v>
      </c>
      <c r="I127" s="26">
        <f t="shared" si="7"/>
        <v>76321.440000000002</v>
      </c>
      <c r="J127" s="8">
        <v>8000</v>
      </c>
      <c r="K127" s="8">
        <f t="shared" si="8"/>
        <v>1200</v>
      </c>
      <c r="L127" s="8">
        <f t="shared" si="9"/>
        <v>6800</v>
      </c>
      <c r="M127" s="5"/>
      <c r="N127" s="8">
        <f t="shared" si="12"/>
        <v>0</v>
      </c>
      <c r="O127" s="8">
        <f t="shared" si="10"/>
        <v>0</v>
      </c>
      <c r="P127" s="5"/>
      <c r="Q127" s="5"/>
      <c r="R127" s="5"/>
      <c r="S127" s="9">
        <f t="shared" si="11"/>
        <v>130137.44</v>
      </c>
      <c r="T127" s="24"/>
      <c r="U127" s="25"/>
    </row>
    <row r="128" spans="1:21" ht="15.75" x14ac:dyDescent="0.25">
      <c r="A128" s="5">
        <v>123</v>
      </c>
      <c r="B128" s="12" t="s">
        <v>181</v>
      </c>
      <c r="C128" s="12" t="s">
        <v>22</v>
      </c>
      <c r="D128" s="12" t="s">
        <v>22</v>
      </c>
      <c r="E128" s="8">
        <v>30016</v>
      </c>
      <c r="F128" s="8">
        <v>20000</v>
      </c>
      <c r="G128" s="8">
        <v>0</v>
      </c>
      <c r="H128" s="26">
        <v>80137.440000000002</v>
      </c>
      <c r="I128" s="26">
        <f t="shared" si="7"/>
        <v>80137.440000000002</v>
      </c>
      <c r="J128" s="8">
        <v>10000</v>
      </c>
      <c r="K128" s="8">
        <f t="shared" si="8"/>
        <v>1500</v>
      </c>
      <c r="L128" s="8">
        <f t="shared" si="9"/>
        <v>8500</v>
      </c>
      <c r="M128" s="5"/>
      <c r="N128" s="8">
        <f t="shared" si="12"/>
        <v>0</v>
      </c>
      <c r="O128" s="8">
        <f t="shared" si="10"/>
        <v>0</v>
      </c>
      <c r="P128" s="5"/>
      <c r="Q128" s="5"/>
      <c r="R128" s="5"/>
      <c r="S128" s="9">
        <f t="shared" si="11"/>
        <v>138653.44</v>
      </c>
      <c r="T128" s="24"/>
      <c r="U128" s="25"/>
    </row>
    <row r="129" spans="1:22" ht="15.75" x14ac:dyDescent="0.25">
      <c r="A129" s="5">
        <v>124</v>
      </c>
      <c r="B129" s="12" t="s">
        <v>182</v>
      </c>
      <c r="C129" s="12" t="s">
        <v>22</v>
      </c>
      <c r="D129" s="12" t="s">
        <v>22</v>
      </c>
      <c r="E129" s="8">
        <v>30016</v>
      </c>
      <c r="F129" s="8">
        <v>17000</v>
      </c>
      <c r="G129" s="8">
        <v>0</v>
      </c>
      <c r="H129" s="26">
        <v>0</v>
      </c>
      <c r="I129" s="26">
        <f t="shared" si="7"/>
        <v>0</v>
      </c>
      <c r="J129" s="8">
        <v>12000</v>
      </c>
      <c r="K129" s="8">
        <f t="shared" si="8"/>
        <v>1800</v>
      </c>
      <c r="L129" s="8">
        <f t="shared" si="9"/>
        <v>10200</v>
      </c>
      <c r="M129" s="5"/>
      <c r="N129" s="8">
        <f t="shared" si="12"/>
        <v>0</v>
      </c>
      <c r="O129" s="8">
        <f t="shared" si="10"/>
        <v>0</v>
      </c>
      <c r="P129" s="5"/>
      <c r="Q129" s="5"/>
      <c r="R129" s="5"/>
      <c r="S129" s="9">
        <f t="shared" si="11"/>
        <v>57216</v>
      </c>
      <c r="T129" s="24"/>
      <c r="U129" s="25"/>
    </row>
    <row r="130" spans="1:22" ht="15.75" x14ac:dyDescent="0.25">
      <c r="A130" s="5">
        <v>125</v>
      </c>
      <c r="B130" s="12" t="s">
        <v>183</v>
      </c>
      <c r="C130" s="12" t="s">
        <v>22</v>
      </c>
      <c r="D130" s="12" t="s">
        <v>22</v>
      </c>
      <c r="E130" s="8">
        <v>30016</v>
      </c>
      <c r="F130" s="8">
        <v>20000</v>
      </c>
      <c r="G130" s="8">
        <v>0</v>
      </c>
      <c r="H130" s="26">
        <v>0</v>
      </c>
      <c r="I130" s="26">
        <f t="shared" si="7"/>
        <v>0</v>
      </c>
      <c r="J130" s="8">
        <v>2000</v>
      </c>
      <c r="K130" s="8">
        <f t="shared" si="8"/>
        <v>300</v>
      </c>
      <c r="L130" s="8">
        <f t="shared" si="9"/>
        <v>1700</v>
      </c>
      <c r="M130" s="5"/>
      <c r="N130" s="8">
        <f t="shared" si="12"/>
        <v>0</v>
      </c>
      <c r="O130" s="8">
        <f t="shared" si="10"/>
        <v>0</v>
      </c>
      <c r="P130" s="5"/>
      <c r="Q130" s="5"/>
      <c r="R130" s="5"/>
      <c r="S130" s="9">
        <f t="shared" si="11"/>
        <v>51716</v>
      </c>
      <c r="T130" s="24"/>
      <c r="U130" s="25"/>
    </row>
    <row r="131" spans="1:22" ht="15.75" x14ac:dyDescent="0.25">
      <c r="A131" s="5">
        <v>126</v>
      </c>
      <c r="B131" s="12" t="s">
        <v>184</v>
      </c>
      <c r="C131" s="12" t="s">
        <v>36</v>
      </c>
      <c r="D131" s="12" t="s">
        <v>22</v>
      </c>
      <c r="E131" s="8">
        <v>34035</v>
      </c>
      <c r="F131" s="8">
        <v>20000</v>
      </c>
      <c r="G131" s="8">
        <v>0</v>
      </c>
      <c r="H131" s="26">
        <v>80137.440000000002</v>
      </c>
      <c r="I131" s="26">
        <f t="shared" si="7"/>
        <v>80137.440000000002</v>
      </c>
      <c r="J131" s="8">
        <v>18500</v>
      </c>
      <c r="K131" s="8">
        <f t="shared" si="8"/>
        <v>2775</v>
      </c>
      <c r="L131" s="8">
        <f t="shared" si="9"/>
        <v>15725</v>
      </c>
      <c r="M131" s="5"/>
      <c r="N131" s="8">
        <f t="shared" si="12"/>
        <v>0</v>
      </c>
      <c r="O131" s="8">
        <f t="shared" si="10"/>
        <v>0</v>
      </c>
      <c r="P131" s="5"/>
      <c r="Q131" s="5"/>
      <c r="R131" s="5"/>
      <c r="S131" s="9">
        <f t="shared" si="11"/>
        <v>149897.44</v>
      </c>
      <c r="T131" s="24"/>
      <c r="U131" s="25"/>
    </row>
    <row r="132" spans="1:22" ht="15.75" x14ac:dyDescent="0.25">
      <c r="A132" s="5">
        <v>127</v>
      </c>
      <c r="B132" s="12" t="s">
        <v>193</v>
      </c>
      <c r="C132" s="12" t="s">
        <v>28</v>
      </c>
      <c r="D132" s="12" t="s">
        <v>22</v>
      </c>
      <c r="E132" s="8">
        <v>40000</v>
      </c>
      <c r="F132" s="8">
        <v>17000</v>
      </c>
      <c r="G132" s="8">
        <v>0</v>
      </c>
      <c r="H132" s="26">
        <v>76321.440000000002</v>
      </c>
      <c r="I132" s="26">
        <f t="shared" si="7"/>
        <v>76321.440000000002</v>
      </c>
      <c r="J132" s="8">
        <v>8000</v>
      </c>
      <c r="K132" s="8">
        <f t="shared" si="8"/>
        <v>1200</v>
      </c>
      <c r="L132" s="8">
        <f t="shared" si="9"/>
        <v>6800</v>
      </c>
      <c r="M132" s="5"/>
      <c r="N132" s="8">
        <f t="shared" si="12"/>
        <v>0</v>
      </c>
      <c r="O132" s="8">
        <f t="shared" si="10"/>
        <v>0</v>
      </c>
      <c r="P132" s="5"/>
      <c r="Q132" s="5"/>
      <c r="R132" s="5"/>
      <c r="S132" s="9">
        <f t="shared" si="11"/>
        <v>140121.44</v>
      </c>
      <c r="T132" s="24"/>
      <c r="U132" s="25"/>
    </row>
    <row r="133" spans="1:22" ht="15.75" x14ac:dyDescent="0.25">
      <c r="A133" s="5">
        <v>128</v>
      </c>
      <c r="B133" s="12" t="s">
        <v>194</v>
      </c>
      <c r="C133" s="12" t="s">
        <v>28</v>
      </c>
      <c r="D133" s="12" t="s">
        <v>28</v>
      </c>
      <c r="E133" s="8">
        <v>40000</v>
      </c>
      <c r="F133" s="8">
        <v>17000</v>
      </c>
      <c r="G133" s="8">
        <v>0</v>
      </c>
      <c r="H133" s="26">
        <v>152642.88</v>
      </c>
      <c r="I133" s="26">
        <f t="shared" si="7"/>
        <v>152642.88</v>
      </c>
      <c r="J133" s="8">
        <v>4000</v>
      </c>
      <c r="K133" s="8">
        <f t="shared" si="8"/>
        <v>600</v>
      </c>
      <c r="L133" s="8">
        <f t="shared" si="9"/>
        <v>3400</v>
      </c>
      <c r="M133" s="26">
        <v>15166.666666666668</v>
      </c>
      <c r="N133" s="8">
        <f t="shared" si="12"/>
        <v>2275</v>
      </c>
      <c r="O133" s="8">
        <f t="shared" si="10"/>
        <v>12891.666666666668</v>
      </c>
      <c r="P133" s="5"/>
      <c r="Q133" s="5"/>
      <c r="R133" s="5"/>
      <c r="S133" s="9">
        <f t="shared" si="11"/>
        <v>225934.54666666666</v>
      </c>
      <c r="T133" s="24"/>
      <c r="U133" s="25"/>
    </row>
    <row r="134" spans="1:22" ht="15.75" x14ac:dyDescent="0.25">
      <c r="A134" s="5">
        <v>129</v>
      </c>
      <c r="B134" s="12" t="s">
        <v>195</v>
      </c>
      <c r="C134" s="12" t="s">
        <v>33</v>
      </c>
      <c r="D134" s="12" t="s">
        <v>33</v>
      </c>
      <c r="E134" s="8">
        <v>40000</v>
      </c>
      <c r="F134" s="8">
        <v>17000</v>
      </c>
      <c r="G134" s="8">
        <v>0</v>
      </c>
      <c r="H134" s="26">
        <v>152642.88</v>
      </c>
      <c r="I134" s="26">
        <f>G134+H134</f>
        <v>152642.88</v>
      </c>
      <c r="J134" s="8">
        <v>20000</v>
      </c>
      <c r="K134" s="8">
        <f t="shared" ref="K134" si="13">J134*15%</f>
        <v>3000</v>
      </c>
      <c r="L134" s="8">
        <f t="shared" ref="L134" si="14">J134-K134</f>
        <v>17000</v>
      </c>
      <c r="M134" s="5"/>
      <c r="N134" s="8">
        <f t="shared" si="12"/>
        <v>0</v>
      </c>
      <c r="O134" s="8">
        <f t="shared" ref="O134" si="15">M134-N134</f>
        <v>0</v>
      </c>
      <c r="P134" s="5"/>
      <c r="Q134" s="5"/>
      <c r="R134" s="5"/>
      <c r="S134" s="9">
        <f>E134+F134+I134+L134+O134+P134+Q134</f>
        <v>226642.88</v>
      </c>
      <c r="T134" s="24"/>
      <c r="U134" s="25"/>
    </row>
    <row r="135" spans="1:22" ht="15.75" x14ac:dyDescent="0.25">
      <c r="A135" s="5">
        <v>130</v>
      </c>
      <c r="B135" s="12" t="s">
        <v>198</v>
      </c>
      <c r="C135" s="12" t="s">
        <v>19</v>
      </c>
      <c r="D135" s="12" t="s">
        <v>22</v>
      </c>
      <c r="E135" s="8">
        <v>34666.666666666664</v>
      </c>
      <c r="F135" s="8">
        <v>14733.333333333332</v>
      </c>
      <c r="G135" s="8"/>
      <c r="H135" s="26">
        <v>0</v>
      </c>
      <c r="I135" s="26">
        <f t="shared" ref="I135:I137" si="16">G135+H135</f>
        <v>0</v>
      </c>
      <c r="J135" s="8">
        <v>0</v>
      </c>
      <c r="K135" s="8">
        <f t="shared" ref="K135:K137" si="17">J135*15%</f>
        <v>0</v>
      </c>
      <c r="L135" s="8">
        <f t="shared" ref="L135:L137" si="18">J135-K135</f>
        <v>0</v>
      </c>
      <c r="M135" s="5"/>
      <c r="N135" s="8"/>
      <c r="O135" s="8"/>
      <c r="P135" s="5"/>
      <c r="Q135" s="5"/>
      <c r="R135" s="5"/>
      <c r="S135" s="9">
        <f t="shared" ref="S135:S137" si="19">E135+F135+I135+L135+O135+P135+Q135</f>
        <v>49400</v>
      </c>
      <c r="T135" s="24"/>
      <c r="U135" s="25"/>
    </row>
    <row r="136" spans="1:22" ht="15.75" x14ac:dyDescent="0.25">
      <c r="A136" s="5">
        <v>131</v>
      </c>
      <c r="B136" s="12" t="s">
        <v>199</v>
      </c>
      <c r="C136" s="12" t="s">
        <v>22</v>
      </c>
      <c r="D136" s="12" t="s">
        <v>22</v>
      </c>
      <c r="E136" s="8">
        <v>26013.866666666665</v>
      </c>
      <c r="F136" s="8">
        <v>14733.333333333332</v>
      </c>
      <c r="G136" s="8"/>
      <c r="H136" s="26">
        <v>0</v>
      </c>
      <c r="I136" s="26">
        <f t="shared" si="16"/>
        <v>0</v>
      </c>
      <c r="J136" s="8">
        <v>0</v>
      </c>
      <c r="K136" s="8">
        <f t="shared" si="17"/>
        <v>0</v>
      </c>
      <c r="L136" s="8">
        <f t="shared" si="18"/>
        <v>0</v>
      </c>
      <c r="M136" s="5"/>
      <c r="N136" s="8"/>
      <c r="O136" s="8"/>
      <c r="P136" s="5"/>
      <c r="Q136" s="5"/>
      <c r="R136" s="5"/>
      <c r="S136" s="9">
        <f t="shared" si="19"/>
        <v>40747.199999999997</v>
      </c>
      <c r="T136" s="24"/>
      <c r="U136" s="25"/>
    </row>
    <row r="137" spans="1:22" ht="15.75" x14ac:dyDescent="0.25">
      <c r="A137" s="5">
        <v>132</v>
      </c>
      <c r="B137" s="12" t="s">
        <v>200</v>
      </c>
      <c r="C137" s="12" t="s">
        <v>33</v>
      </c>
      <c r="D137" s="12" t="s">
        <v>22</v>
      </c>
      <c r="E137" s="8">
        <v>34666.666666666664</v>
      </c>
      <c r="F137" s="8">
        <v>14733.333333333332</v>
      </c>
      <c r="G137" s="8"/>
      <c r="H137" s="26">
        <v>76321.440000000002</v>
      </c>
      <c r="I137" s="26">
        <f t="shared" si="16"/>
        <v>76321.440000000002</v>
      </c>
      <c r="J137" s="8">
        <v>6000</v>
      </c>
      <c r="K137" s="8">
        <f t="shared" si="17"/>
        <v>900</v>
      </c>
      <c r="L137" s="8">
        <f t="shared" si="18"/>
        <v>5100</v>
      </c>
      <c r="M137" s="5"/>
      <c r="N137" s="8"/>
      <c r="O137" s="8"/>
      <c r="P137" s="5"/>
      <c r="Q137" s="5"/>
      <c r="R137" s="5"/>
      <c r="S137" s="9">
        <f>E137+F137+I137+L137+O137+P137+Q137</f>
        <v>130821.44</v>
      </c>
      <c r="T137" s="24"/>
      <c r="U137" s="25"/>
    </row>
    <row r="138" spans="1:22" x14ac:dyDescent="0.25">
      <c r="A138" s="20"/>
      <c r="B138" s="20" t="s">
        <v>93</v>
      </c>
      <c r="C138" s="20"/>
      <c r="D138" s="20"/>
      <c r="E138" s="21">
        <f>SUM(E6:E137)</f>
        <v>4565512.8666666662</v>
      </c>
      <c r="F138" s="21">
        <f t="shared" ref="F138:S138" si="20">SUM(F6:F137)</f>
        <v>2205927.3333333335</v>
      </c>
      <c r="G138" s="21">
        <f>SUM(G6:G137)</f>
        <v>236596.32</v>
      </c>
      <c r="H138" s="21">
        <f>SUM(H6:H137)</f>
        <v>14171426.880000018</v>
      </c>
      <c r="I138" s="21">
        <f t="shared" si="20"/>
        <v>14408023.200000018</v>
      </c>
      <c r="J138" s="21">
        <f t="shared" si="20"/>
        <v>1393400</v>
      </c>
      <c r="K138" s="21">
        <f t="shared" si="20"/>
        <v>209010</v>
      </c>
      <c r="L138" s="21">
        <f t="shared" si="20"/>
        <v>1184390</v>
      </c>
      <c r="M138" s="21">
        <f>SUM(M6:M137)</f>
        <v>667333.33333333326</v>
      </c>
      <c r="N138" s="21">
        <f t="shared" si="20"/>
        <v>100100</v>
      </c>
      <c r="O138" s="21">
        <f t="shared" si="20"/>
        <v>567233.33333333326</v>
      </c>
      <c r="P138" s="21">
        <f>SUM(P6:P137)</f>
        <v>15000</v>
      </c>
      <c r="Q138" s="21">
        <f t="shared" si="20"/>
        <v>7500</v>
      </c>
      <c r="R138" s="21">
        <f t="shared" si="20"/>
        <v>0</v>
      </c>
      <c r="S138" s="21">
        <f>SUM(S6:S137)</f>
        <v>22953586.733333346</v>
      </c>
      <c r="T138" s="24"/>
      <c r="U138" s="25"/>
    </row>
    <row r="139" spans="1:22" x14ac:dyDescent="0.25">
      <c r="A139" s="2"/>
      <c r="B139" s="2"/>
      <c r="C139" s="2"/>
      <c r="D139" s="2"/>
      <c r="E139" s="2"/>
      <c r="F139" s="2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4"/>
      <c r="T139" s="24"/>
      <c r="U139" s="25"/>
    </row>
    <row r="140" spans="1:22" x14ac:dyDescent="0.25">
      <c r="A140" s="2"/>
      <c r="B140" s="2"/>
      <c r="C140" s="2"/>
      <c r="D140" s="2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5"/>
    </row>
    <row r="141" spans="1:22" ht="15.75" x14ac:dyDescent="0.25">
      <c r="A141" s="29"/>
      <c r="B141" s="29"/>
      <c r="C141" s="29"/>
      <c r="D141" s="29"/>
      <c r="E141" s="29"/>
      <c r="F141" s="29"/>
      <c r="G141" s="22"/>
      <c r="H141" s="22"/>
      <c r="I141" s="22"/>
      <c r="J141" s="2"/>
      <c r="K141" s="2"/>
      <c r="L141" s="2"/>
      <c r="M141" s="2"/>
      <c r="N141" s="2"/>
      <c r="O141" s="2"/>
      <c r="P141" s="2"/>
      <c r="Q141" s="2"/>
      <c r="R141" s="2"/>
      <c r="S141" s="24"/>
      <c r="T141" s="24"/>
      <c r="U141" s="25"/>
    </row>
    <row r="142" spans="1:22" x14ac:dyDescent="0.25">
      <c r="T142" s="24"/>
      <c r="U142" s="25"/>
    </row>
    <row r="143" spans="1:22" x14ac:dyDescent="0.25">
      <c r="T143" s="24"/>
      <c r="U143" s="25"/>
    </row>
    <row r="144" spans="1:22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4"/>
      <c r="U217" s="25"/>
    </row>
    <row r="218" spans="20:21" x14ac:dyDescent="0.25">
      <c r="T218" s="24"/>
      <c r="U218" s="25"/>
    </row>
    <row r="219" spans="20:21" x14ac:dyDescent="0.25">
      <c r="T219" s="24"/>
      <c r="U219" s="25"/>
    </row>
    <row r="220" spans="20:21" x14ac:dyDescent="0.25">
      <c r="T220" s="21">
        <f t="shared" ref="T220:U220" si="21">SUM(T6:T219)</f>
        <v>0</v>
      </c>
      <c r="U220" s="21">
        <f t="shared" si="21"/>
        <v>0</v>
      </c>
    </row>
    <row r="222" spans="20:21" x14ac:dyDescent="0.25">
      <c r="T222" s="2"/>
    </row>
    <row r="223" spans="20:21" x14ac:dyDescent="0.25">
      <c r="T223" s="2"/>
    </row>
  </sheetData>
  <mergeCells count="2">
    <mergeCell ref="A3:S3"/>
    <mergeCell ref="A141:F14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2026-05-04T13:35:24Z</dcterms:modified>
</cp:coreProperties>
</file>